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X:\令和05年度（自動生成削除禁止）\F99 環境清掃\03 環境保全\04 公害対策G\01 公害対策　庶務\11 その他庶務 (3年)\Webサイト\02_解体工事のお知らせ・特定建設作業・工場・指定作業場・特定施設・アスベスト対策工事に関する届出\06_特定施設に関する届出（騒音規制法・振動規制法）\"/>
    </mc:Choice>
  </mc:AlternateContent>
  <bookViews>
    <workbookView xWindow="0" yWindow="0" windowWidth="21600" windowHeight="9818" firstSheet="1" activeTab="1"/>
  </bookViews>
  <sheets>
    <sheet name="このファイルについて" sheetId="8" state="hidden" r:id="rId1"/>
    <sheet name="入力シート" sheetId="4" r:id="rId2"/>
    <sheet name="様式第６ 氏名等変更届出書" sheetId="13" r:id="rId3"/>
    <sheet name="様式第７　使用全廃届出書" sheetId="14" r:id="rId4"/>
    <sheet name="様式第８　承継届出書" sheetId="16" r:id="rId5"/>
  </sheets>
  <definedNames>
    <definedName name="_xlnm.Print_Area" localSheetId="2">'様式第６ 氏名等変更届出書'!$A$1:$E$18</definedName>
    <definedName name="_xlnm.Print_Area" localSheetId="3">'様式第７　使用全廃届出書'!$A$1:$D$15</definedName>
    <definedName name="_xlnm.Print_Area" localSheetId="4">'様式第８　承継届出書'!$A$1:$E$17</definedName>
    <definedName name="メール送信ボタン表示１">このファイルについて!$B$30</definedName>
    <definedName name="メール送信ボタン表示２">このファイルについて!$B$31</definedName>
    <definedName name="メール本文">このファイルについて!$B$29</definedName>
    <definedName name="環境保全課メールアドレス">このファイルについて!$B$28</definedName>
    <definedName name="駒込">このファイルについて!$B$33:$B$39</definedName>
    <definedName name="高松">このファイルについて!$B$111:$B$113</definedName>
    <definedName name="高田">このファイルについて!$B$84:$B$86</definedName>
    <definedName name="雑司が谷">このファイルについて!$B$81:$B$84</definedName>
    <definedName name="事業場所在地">このファイルについて!$B$32</definedName>
    <definedName name="事業場名称">入力シート!$C$17</definedName>
    <definedName name="事業内容">入力シート!#REF!</definedName>
    <definedName name="住居号">入力シート!$F$20</definedName>
    <definedName name="住居番">入力シート!$E$20</definedName>
    <definedName name="所在地">このファイルについて!$B$32</definedName>
    <definedName name="承継の原因">入力シート!$C$54</definedName>
    <definedName name="承継年月日">入力シート!$C$47</definedName>
    <definedName name="上池袋">このファイルについて!$B$55:$B$57</definedName>
    <definedName name="振動規制法">このファイルについて!$B$25:$B$27</definedName>
    <definedName name="振動規制法金属加工機械">このファイルについて!$B$162:$B$166</definedName>
    <definedName name="振動規制法特定施設">このファイルについて!$B$150:$B$161</definedName>
    <definedName name="振動規制法木材加工機械">このファイルについて!$B$167:$B$168</definedName>
    <definedName name="西巣鴨">このファイルについて!$B$45:$B$48</definedName>
    <definedName name="西池袋">このファイルについて!$B$68:$B$72</definedName>
    <definedName name="千川">このファイルについて!$B$114:$B$115</definedName>
    <definedName name="千早">このファイルについて!$B$104:$B$107</definedName>
    <definedName name="巣鴨">このファイルについて!$B$40:$B$44</definedName>
    <definedName name="騒音・振動の別">入力シート!$C$6</definedName>
    <definedName name="騒音規制法">このファイルについて!$B$23:$B$24</definedName>
    <definedName name="騒音規制法金属加工機械">このファイルについて!$B$128:$B$138</definedName>
    <definedName name="騒音規制法建設用資材製造機械">このファイルについて!$B$139:$B$140</definedName>
    <definedName name="騒音規制法特定施設">このファイルについて!$B$117:$B$127</definedName>
    <definedName name="騒音規制法木材加工機械">このファイルについて!$B$141:$B$146</definedName>
    <definedName name="池袋">このファイルについて!$B$73:$C$76</definedName>
    <definedName name="池袋本町">このファイルについて!$B$77:$B$80</definedName>
    <definedName name="丁目">入力シート!$D$20</definedName>
    <definedName name="町名">入力シート!$C$20</definedName>
    <definedName name="長崎">このファイルについて!$B$98:$B$103</definedName>
    <definedName name="添付資料">このファイルについて!$B$32</definedName>
    <definedName name="東池袋">このファイルについて!$B$59:$B$63</definedName>
    <definedName name="届出者氏名">入力シート!$C$14</definedName>
    <definedName name="届出者住所">入力シート!$C$12</definedName>
    <definedName name="届出日">入力シート!$C$9</definedName>
    <definedName name="南大塚">このファイルについて!$B$52:$B$54</definedName>
    <definedName name="南池袋">このファイルについて!$B$64:$B$67</definedName>
    <definedName name="南長崎">このファイルについて!$B$92:$B$97</definedName>
    <definedName name="廃止の理由">入力シート!$C$41</definedName>
    <definedName name="廃止年月日">入力シート!$C$39</definedName>
    <definedName name="被承継人氏名又は名称">入力シート!$C$50</definedName>
    <definedName name="被承継人住所">入力シート!$C$52</definedName>
    <definedName name="変更の理由">入力シート!$C$32</definedName>
    <definedName name="変更後">入力シート!$C$28</definedName>
    <definedName name="変更前">入力シート!$C$26</definedName>
    <definedName name="変更年月日">入力シート!$C$30</definedName>
    <definedName name="北大塚">このファイルについて!$B$49:$B$51</definedName>
    <definedName name="目白">このファイルについて!$B$87:$B$91</definedName>
    <definedName name="要町">このファイルについて!$B$108:$B$110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3" l="1"/>
  <c r="B31" i="8" l="1"/>
  <c r="B29" i="8"/>
  <c r="B30" i="8"/>
  <c r="B58" i="4" s="1"/>
  <c r="B34" i="4" l="1"/>
  <c r="B43" i="4"/>
  <c r="D56" i="4"/>
  <c r="A8" i="16" l="1"/>
  <c r="A8" i="14"/>
  <c r="A1" i="16" l="1"/>
  <c r="A1" i="14"/>
  <c r="A1" i="13"/>
  <c r="C15" i="16"/>
  <c r="C14" i="16"/>
  <c r="C13" i="16"/>
  <c r="C12" i="16"/>
  <c r="C10" i="16"/>
  <c r="B13" i="14"/>
  <c r="B12" i="14"/>
  <c r="A8" i="13" l="1"/>
  <c r="C13" i="13" l="1"/>
  <c r="C12" i="13"/>
  <c r="C11" i="13"/>
  <c r="C10" i="13"/>
  <c r="C18" i="4" l="1"/>
  <c r="B32" i="8" l="1"/>
  <c r="C18" i="13" s="1"/>
  <c r="C11" i="16" l="1"/>
  <c r="D6" i="16" l="1"/>
  <c r="D5" i="16"/>
  <c r="C6" i="14"/>
  <c r="C5" i="14"/>
  <c r="D6" i="13"/>
  <c r="D5" i="13"/>
  <c r="D3" i="14" l="1"/>
  <c r="B11" i="14"/>
  <c r="B10" i="14"/>
  <c r="E3" i="16" l="1"/>
  <c r="E3" i="13"/>
</calcChain>
</file>

<file path=xl/comments1.xml><?xml version="1.0" encoding="utf-8"?>
<comments xmlns="http://schemas.openxmlformats.org/spreadsheetml/2006/main">
  <authors>
    <author>作成者</author>
    <author>宮﨑 正生</author>
  </authors>
  <commentList>
    <comment ref="C9" authorId="0" shapeId="0">
      <text>
        <r>
          <rPr>
            <b/>
            <sz val="12"/>
            <color indexed="81"/>
            <rFont val="MS P ゴシック"/>
            <family val="3"/>
            <charset val="128"/>
          </rPr>
          <t>記入例）令和〇〇年〇〇月〇〇日</t>
        </r>
      </text>
    </comment>
    <comment ref="C12" authorId="1" shapeId="0">
      <text>
        <r>
          <rPr>
            <b/>
            <sz val="12"/>
            <color indexed="81"/>
            <rFont val="MS P ゴシック"/>
            <family val="3"/>
            <charset val="128"/>
          </rPr>
          <t>記入例）○○区○○二丁目45番1号</t>
        </r>
      </text>
    </comment>
    <comment ref="C14" authorId="1" shapeId="0">
      <text>
        <r>
          <rPr>
            <b/>
            <sz val="12"/>
            <color indexed="81"/>
            <rFont val="MS P ゴシック"/>
            <family val="3"/>
            <charset val="128"/>
          </rPr>
          <t>記入例）株式会社 ○○
　　　　　代表取締役　○○　○○</t>
        </r>
      </text>
    </comment>
    <comment ref="C17" authorId="1" shapeId="0">
      <text>
        <r>
          <rPr>
            <b/>
            <sz val="12"/>
            <color indexed="81"/>
            <rFont val="MS P ゴシック"/>
            <family val="3"/>
            <charset val="128"/>
          </rPr>
          <t>記入例）〇〇製造工場</t>
        </r>
      </text>
    </comment>
    <comment ref="C26" authorId="1" shapeId="0">
      <text>
        <r>
          <rPr>
            <b/>
            <sz val="12"/>
            <color indexed="81"/>
            <rFont val="MS P ゴシック"/>
            <family val="3"/>
            <charset val="128"/>
          </rPr>
          <t>記入例）代表取締役
        　△△　△△</t>
        </r>
      </text>
    </comment>
    <comment ref="C28" authorId="1" shapeId="0">
      <text>
        <r>
          <rPr>
            <b/>
            <sz val="12"/>
            <color indexed="81"/>
            <rFont val="MS P ゴシック"/>
            <family val="3"/>
            <charset val="128"/>
          </rPr>
          <t>記入例）代表取締役
     　　○○　○○</t>
        </r>
      </text>
    </comment>
    <comment ref="C30" authorId="1" shapeId="0">
      <text>
        <r>
          <rPr>
            <b/>
            <sz val="12"/>
            <color indexed="81"/>
            <rFont val="MS P ゴシック"/>
            <family val="3"/>
            <charset val="128"/>
          </rPr>
          <t>記入例）令和□□年□□月□□日</t>
        </r>
      </text>
    </comment>
    <comment ref="C32" authorId="1" shapeId="0">
      <text>
        <r>
          <rPr>
            <b/>
            <sz val="12"/>
            <color indexed="81"/>
            <rFont val="MS P ゴシック"/>
            <family val="3"/>
            <charset val="128"/>
          </rPr>
          <t>記入例）代表者変更</t>
        </r>
      </text>
    </comment>
    <comment ref="C39" authorId="1" shapeId="0">
      <text>
        <r>
          <rPr>
            <b/>
            <sz val="12"/>
            <color indexed="81"/>
            <rFont val="MS P ゴシック"/>
            <family val="3"/>
            <charset val="128"/>
          </rPr>
          <t>記入例）令和▲▲年▲▲月▲▲日</t>
        </r>
      </text>
    </comment>
    <comment ref="C41" authorId="1" shapeId="0">
      <text>
        <r>
          <rPr>
            <b/>
            <sz val="12"/>
            <color indexed="81"/>
            <rFont val="MS P ゴシック"/>
            <family val="3"/>
            <charset val="128"/>
          </rPr>
          <t>記入例）廃業による</t>
        </r>
      </text>
    </comment>
    <comment ref="C47" authorId="1" shapeId="0">
      <text>
        <r>
          <rPr>
            <b/>
            <sz val="12"/>
            <color indexed="81"/>
            <rFont val="MS P ゴシック"/>
            <family val="3"/>
            <charset val="128"/>
          </rPr>
          <t>記入例）令和●●年●●月●●日</t>
        </r>
      </text>
    </comment>
    <comment ref="C50" authorId="1" shapeId="0">
      <text>
        <r>
          <rPr>
            <b/>
            <sz val="12"/>
            <color indexed="81"/>
            <rFont val="MS P ゴシック"/>
            <family val="3"/>
            <charset val="128"/>
          </rPr>
          <t>記入例）□□　□□</t>
        </r>
      </text>
    </comment>
    <comment ref="C52" authorId="1" shapeId="0">
      <text>
        <r>
          <rPr>
            <b/>
            <sz val="12"/>
            <color indexed="81"/>
            <rFont val="MS P ゴシック"/>
            <family val="3"/>
            <charset val="128"/>
          </rPr>
          <t>記入例）○○区○○一丁目18番1号</t>
        </r>
      </text>
    </comment>
  </commentList>
</comments>
</file>

<file path=xl/sharedStrings.xml><?xml version="1.0" encoding="utf-8"?>
<sst xmlns="http://schemas.openxmlformats.org/spreadsheetml/2006/main" count="380" uniqueCount="210">
  <si>
    <t>承継の原因</t>
    <rPh sb="0" eb="2">
      <t>ショウケイ</t>
    </rPh>
    <rPh sb="3" eb="5">
      <t>ゲンイン</t>
    </rPh>
    <phoneticPr fontId="2"/>
  </si>
  <si>
    <t>承継届出書</t>
    <rPh sb="0" eb="2">
      <t>ショウケイ</t>
    </rPh>
    <rPh sb="2" eb="5">
      <t>トドケデショ</t>
    </rPh>
    <phoneticPr fontId="2"/>
  </si>
  <si>
    <t>住所</t>
    <rPh sb="0" eb="2">
      <t>ジュウショ</t>
    </rPh>
    <phoneticPr fontId="2"/>
  </si>
  <si>
    <t>外部に出すためのものなので入力項目以外にはロックをかけてあるので修正するときは解除すること。</t>
    <rPh sb="0" eb="2">
      <t>ガイブ</t>
    </rPh>
    <rPh sb="3" eb="4">
      <t>ダ</t>
    </rPh>
    <rPh sb="13" eb="19">
      <t>ニュウリョクコウモクイガイ</t>
    </rPh>
    <rPh sb="32" eb="34">
      <t>シュウセイ</t>
    </rPh>
    <rPh sb="39" eb="41">
      <t>カイジョ</t>
    </rPh>
    <phoneticPr fontId="4"/>
  </si>
  <si>
    <t>ファイルリスト</t>
    <phoneticPr fontId="4"/>
  </si>
  <si>
    <t>ファイル名</t>
    <rPh sb="4" eb="5">
      <t>メイ</t>
    </rPh>
    <phoneticPr fontId="4"/>
  </si>
  <si>
    <t>用途</t>
    <rPh sb="0" eb="2">
      <t>ヨウト</t>
    </rPh>
    <phoneticPr fontId="4"/>
  </si>
  <si>
    <t>kaitaiyoushiki.xlsx</t>
  </si>
  <si>
    <t>解体工事標識設置届出書</t>
  </si>
  <si>
    <t>tokken-excel.xlsx</t>
  </si>
  <si>
    <t>特定建設作業実施届出書 騒音・振動</t>
    <rPh sb="12" eb="14">
      <t>ソウオン</t>
    </rPh>
    <rPh sb="15" eb="17">
      <t>シンドウ</t>
    </rPh>
    <phoneticPr fontId="4"/>
  </si>
  <si>
    <t>工場・指定作業場 氏名等変更、廃止、承継 届出書、有害物質取扱状況報告書</t>
  </si>
  <si>
    <t>yousui-excel.elsx</t>
    <phoneticPr fontId="4"/>
  </si>
  <si>
    <t>地下水揚水施設設置（変更）届出</t>
  </si>
  <si>
    <t>名前</t>
    <rPh sb="0" eb="2">
      <t>ナマエ</t>
    </rPh>
    <phoneticPr fontId="4"/>
  </si>
  <si>
    <t>データ</t>
    <phoneticPr fontId="4"/>
  </si>
  <si>
    <t>環境保全課メールアドレス</t>
    <rPh sb="0" eb="5">
      <t>カンキョウホゼンカ</t>
    </rPh>
    <phoneticPr fontId="4"/>
  </si>
  <si>
    <t>A0015003@city.toshima.lg.jp</t>
  </si>
  <si>
    <t>名前(変数）リスト</t>
    <rPh sb="0" eb="2">
      <t>ナマエ</t>
    </rPh>
    <rPh sb="3" eb="5">
      <t>ヘンスウ</t>
    </rPh>
    <phoneticPr fontId="4"/>
  </si>
  <si>
    <t>　ファイル→オプション→詳細設定→次のシートで作業するときの表示設定→「ゼロ値のセルにゼロを表示する」のチェックを外す。</t>
    <rPh sb="38" eb="39">
      <t>アタイ</t>
    </rPh>
    <phoneticPr fontId="4"/>
  </si>
  <si>
    <t>このファイルは騒音規制法・振動規制法の特定施設 氏名等変更、廃止、承継 届出書、有害物質取扱状況報告書の提出用ファイルである。</t>
    <rPh sb="7" eb="12">
      <t>ソウオンキセイホウ</t>
    </rPh>
    <rPh sb="13" eb="18">
      <t>シンドウキセイホウ</t>
    </rPh>
    <rPh sb="19" eb="21">
      <t>トクテイ</t>
    </rPh>
    <rPh sb="21" eb="23">
      <t>シセツ</t>
    </rPh>
    <rPh sb="24" eb="26">
      <t>シメイ</t>
    </rPh>
    <rPh sb="26" eb="27">
      <t>トウ</t>
    </rPh>
    <rPh sb="27" eb="29">
      <t>ヘンコウ</t>
    </rPh>
    <rPh sb="30" eb="32">
      <t>ハイシ</t>
    </rPh>
    <rPh sb="33" eb="35">
      <t>ショウケイ</t>
    </rPh>
    <rPh sb="36" eb="39">
      <t>トドケデショ</t>
    </rPh>
    <rPh sb="40" eb="42">
      <t>ユウガイ</t>
    </rPh>
    <rPh sb="42" eb="44">
      <t>ブッシツ</t>
    </rPh>
    <rPh sb="44" eb="46">
      <t>トリアツカイ</t>
    </rPh>
    <rPh sb="46" eb="48">
      <t>ジョウキョウ</t>
    </rPh>
    <rPh sb="48" eb="51">
      <t>ホウコクショ</t>
    </rPh>
    <rPh sb="52" eb="55">
      <t>テイシュツヨウ</t>
    </rPh>
    <phoneticPr fontId="4"/>
  </si>
  <si>
    <t>関数は解り易いように名前（変数）で構成するようにしており、入力シートおよびこのシートで名前（変数）を指定している。</t>
    <rPh sb="0" eb="2">
      <t>カンスウ</t>
    </rPh>
    <rPh sb="3" eb="4">
      <t>ワカ</t>
    </rPh>
    <rPh sb="5" eb="6">
      <t>ヤス</t>
    </rPh>
    <rPh sb="10" eb="12">
      <t>ナマエ</t>
    </rPh>
    <rPh sb="13" eb="15">
      <t>ヘンスウ</t>
    </rPh>
    <rPh sb="17" eb="19">
      <t>コウセイ</t>
    </rPh>
    <rPh sb="29" eb="31">
      <t>ニュウリョク</t>
    </rPh>
    <rPh sb="43" eb="45">
      <t>ナマエ</t>
    </rPh>
    <rPh sb="50" eb="52">
      <t>シテイ</t>
    </rPh>
    <phoneticPr fontId="4"/>
  </si>
  <si>
    <t>届出者</t>
    <rPh sb="0" eb="3">
      <t>トドケデシャ</t>
    </rPh>
    <phoneticPr fontId="2"/>
  </si>
  <si>
    <t>工場又は事業場の名称</t>
    <rPh sb="0" eb="3">
      <t>コウジョウマタ</t>
    </rPh>
    <rPh sb="4" eb="7">
      <t>ジギョウジョウ</t>
    </rPh>
    <rPh sb="8" eb="10">
      <t>メイショウ</t>
    </rPh>
    <phoneticPr fontId="2"/>
  </si>
  <si>
    <t>工場又は事業場の所在地</t>
    <rPh sb="0" eb="3">
      <t>コウジョウマタ</t>
    </rPh>
    <rPh sb="4" eb="7">
      <t>ジギョウジョウ</t>
    </rPh>
    <rPh sb="8" eb="11">
      <t>ショザイチ</t>
    </rPh>
    <phoneticPr fontId="2"/>
  </si>
  <si>
    <t>※　整理番号</t>
    <rPh sb="2" eb="6">
      <t>セイリバンゴウ</t>
    </rPh>
    <phoneticPr fontId="2"/>
  </si>
  <si>
    <t>※　受理年月日</t>
    <rPh sb="2" eb="7">
      <t>ジュリネンガッピ</t>
    </rPh>
    <phoneticPr fontId="2"/>
  </si>
  <si>
    <t>※　施設番号</t>
    <rPh sb="2" eb="6">
      <t>シセツバンゴウ</t>
    </rPh>
    <phoneticPr fontId="2"/>
  </si>
  <si>
    <t>年　　月　　日</t>
    <phoneticPr fontId="2"/>
  </si>
  <si>
    <t>変更前</t>
    <rPh sb="0" eb="3">
      <t>ヘンコウマエ</t>
    </rPh>
    <phoneticPr fontId="2"/>
  </si>
  <si>
    <t>変更後</t>
    <rPh sb="0" eb="3">
      <t>ヘンコウゴ</t>
    </rPh>
    <phoneticPr fontId="2"/>
  </si>
  <si>
    <t>※　備　　　　考</t>
    <rPh sb="2" eb="3">
      <t>ビ</t>
    </rPh>
    <rPh sb="7" eb="8">
      <t>コウ</t>
    </rPh>
    <phoneticPr fontId="2"/>
  </si>
  <si>
    <t>１．届出日</t>
  </si>
  <si>
    <t/>
  </si>
  <si>
    <t>２．届出者</t>
  </si>
  <si>
    <t>３．工場又は事業場</t>
  </si>
  <si>
    <t>事業場名称</t>
  </si>
  <si>
    <t>事業場所在地</t>
  </si>
  <si>
    <t>承継年月日</t>
  </si>
  <si>
    <t>被承継人</t>
  </si>
  <si>
    <t>氏名又は名称</t>
  </si>
  <si>
    <t>住所</t>
  </si>
  <si>
    <t>承継の原因</t>
  </si>
  <si>
    <t>Ⅰ．共通項目</t>
  </si>
  <si>
    <t>Ⅱ．届出別項目</t>
    <phoneticPr fontId="2"/>
  </si>
  <si>
    <t>氏名等変更届出書</t>
    <rPh sb="0" eb="2">
      <t>シメイ</t>
    </rPh>
    <rPh sb="2" eb="3">
      <t>トウ</t>
    </rPh>
    <rPh sb="3" eb="5">
      <t>ヘンコウ</t>
    </rPh>
    <rPh sb="5" eb="8">
      <t>トドケデショ</t>
    </rPh>
    <phoneticPr fontId="2"/>
  </si>
  <si>
    <t>変更の
内容</t>
    <rPh sb="0" eb="2">
      <t>ヘンコウ</t>
    </rPh>
    <rPh sb="4" eb="6">
      <t>ナイヨウ</t>
    </rPh>
    <phoneticPr fontId="2"/>
  </si>
  <si>
    <t>変更年月日</t>
    <rPh sb="0" eb="5">
      <t>ヘンコウネンガッピ</t>
    </rPh>
    <phoneticPr fontId="2"/>
  </si>
  <si>
    <t>変更の理由</t>
    <rPh sb="0" eb="2">
      <t>ヘンコウ</t>
    </rPh>
    <rPh sb="3" eb="5">
      <t>リユウ</t>
    </rPh>
    <phoneticPr fontId="2"/>
  </si>
  <si>
    <t>備考　１　※印の欄には、記載しないこと。</t>
    <rPh sb="0" eb="2">
      <t>ビコウ</t>
    </rPh>
    <rPh sb="6" eb="7">
      <t>シルシ</t>
    </rPh>
    <rPh sb="8" eb="9">
      <t>ラン</t>
    </rPh>
    <rPh sb="12" eb="14">
      <t>キサイ</t>
    </rPh>
    <phoneticPr fontId="2"/>
  </si>
  <si>
    <t>　　　２　用紙の大きさは、日本産業規格A4とすること。</t>
    <rPh sb="5" eb="7">
      <t>ヨウシ</t>
    </rPh>
    <rPh sb="13" eb="15">
      <t>ニホン</t>
    </rPh>
    <phoneticPr fontId="2"/>
  </si>
  <si>
    <t>特定施設使用全廃届出書</t>
    <rPh sb="0" eb="8">
      <t>トクテイシセツシヨウゼンパイ</t>
    </rPh>
    <rPh sb="8" eb="11">
      <t>トドケデショ</t>
    </rPh>
    <phoneticPr fontId="2"/>
  </si>
  <si>
    <t>使用全廃の年月日</t>
    <rPh sb="0" eb="2">
      <t>シヨウ</t>
    </rPh>
    <rPh sb="2" eb="4">
      <t>ゼンパイ</t>
    </rPh>
    <rPh sb="5" eb="8">
      <t>ネンガッピ</t>
    </rPh>
    <phoneticPr fontId="2"/>
  </si>
  <si>
    <t>使用全廃の理由</t>
    <rPh sb="0" eb="4">
      <t>シヨウゼンパイ</t>
    </rPh>
    <rPh sb="5" eb="7">
      <t>リユウ</t>
    </rPh>
    <phoneticPr fontId="2"/>
  </si>
  <si>
    <t>工場又は事業場の名称</t>
    <rPh sb="0" eb="2">
      <t>コウジョウ</t>
    </rPh>
    <rPh sb="2" eb="3">
      <t>マタ</t>
    </rPh>
    <rPh sb="4" eb="7">
      <t>ジギョウジョウ</t>
    </rPh>
    <rPh sb="8" eb="10">
      <t>メイショウ</t>
    </rPh>
    <phoneticPr fontId="2"/>
  </si>
  <si>
    <t>工場又は事業場の所在地</t>
    <rPh sb="0" eb="2">
      <t>コウジョウ</t>
    </rPh>
    <rPh sb="2" eb="3">
      <t>マタ</t>
    </rPh>
    <rPh sb="4" eb="7">
      <t>ジギョウジョウ</t>
    </rPh>
    <rPh sb="8" eb="11">
      <t>ショザイチ</t>
    </rPh>
    <phoneticPr fontId="2"/>
  </si>
  <si>
    <t>事業場所在地</t>
    <rPh sb="0" eb="3">
      <t>ジギョウジョウ</t>
    </rPh>
    <rPh sb="3" eb="6">
      <t>ショザイチ</t>
    </rPh>
    <phoneticPr fontId="2"/>
  </si>
  <si>
    <t>駒込</t>
  </si>
  <si>
    <t>一丁目</t>
    <rPh sb="0" eb="3">
      <t>イチチョウメ</t>
    </rPh>
    <phoneticPr fontId="4"/>
  </si>
  <si>
    <t>二丁目</t>
    <rPh sb="0" eb="3">
      <t>ニチョウメ</t>
    </rPh>
    <phoneticPr fontId="4"/>
  </si>
  <si>
    <t>三丁目</t>
    <rPh sb="0" eb="3">
      <t>サンチョウメ</t>
    </rPh>
    <phoneticPr fontId="4"/>
  </si>
  <si>
    <t>四丁目</t>
    <rPh sb="0" eb="3">
      <t>ヨンチョウメ</t>
    </rPh>
    <phoneticPr fontId="4"/>
  </si>
  <si>
    <t>五丁目</t>
    <rPh sb="0" eb="3">
      <t>ゴチョウメ</t>
    </rPh>
    <phoneticPr fontId="4"/>
  </si>
  <si>
    <t>六丁目</t>
    <rPh sb="0" eb="3">
      <t>ロクチョウメ</t>
    </rPh>
    <phoneticPr fontId="4"/>
  </si>
  <si>
    <t>七丁目</t>
    <rPh sb="0" eb="3">
      <t>ナナチョウメ</t>
    </rPh>
    <phoneticPr fontId="4"/>
  </si>
  <si>
    <t>巣鴨</t>
  </si>
  <si>
    <t>西巣鴨</t>
  </si>
  <si>
    <t>北大塚</t>
  </si>
  <si>
    <t>南大塚</t>
  </si>
  <si>
    <t>上池袋</t>
  </si>
  <si>
    <t>東池袋</t>
  </si>
  <si>
    <t>南池袋</t>
  </si>
  <si>
    <t>西池袋</t>
  </si>
  <si>
    <t>池袋</t>
  </si>
  <si>
    <t>池袋本町</t>
  </si>
  <si>
    <t>雑司が谷</t>
  </si>
  <si>
    <t>高田</t>
  </si>
  <si>
    <t>目白</t>
  </si>
  <si>
    <t>南長崎</t>
  </si>
  <si>
    <t>長崎</t>
  </si>
  <si>
    <t>千早</t>
  </si>
  <si>
    <t>要町</t>
  </si>
  <si>
    <t>高松</t>
  </si>
  <si>
    <t>千川</t>
  </si>
  <si>
    <t>町名</t>
    <rPh sb="0" eb="2">
      <t>チョウメイ</t>
    </rPh>
    <phoneticPr fontId="4"/>
  </si>
  <si>
    <t>住居番</t>
    <rPh sb="0" eb="2">
      <t>ジュウキョ</t>
    </rPh>
    <rPh sb="2" eb="3">
      <t>バン</t>
    </rPh>
    <phoneticPr fontId="4"/>
  </si>
  <si>
    <t>住居号</t>
    <rPh sb="0" eb="3">
      <t>ジュウキョゴウ</t>
    </rPh>
    <phoneticPr fontId="4"/>
  </si>
  <si>
    <t>選択してください</t>
    <rPh sb="0" eb="2">
      <t>センタク</t>
    </rPh>
    <phoneticPr fontId="2"/>
  </si>
  <si>
    <t>数値を記入</t>
    <rPh sb="0" eb="2">
      <t>スウチ</t>
    </rPh>
    <rPh sb="3" eb="5">
      <t>キニュウ</t>
    </rPh>
    <phoneticPr fontId="2"/>
  </si>
  <si>
    <t>選択してください</t>
    <rPh sb="0" eb="2">
      <t>センタク</t>
    </rPh>
    <phoneticPr fontId="2"/>
  </si>
  <si>
    <t>添付資料</t>
    <rPh sb="0" eb="4">
      <t>テンプシリョウ</t>
    </rPh>
    <phoneticPr fontId="2"/>
  </si>
  <si>
    <t>騒音規制法特定施設</t>
    <rPh sb="0" eb="9">
      <t>ソウオンキセイホウトクテイシセツ</t>
    </rPh>
    <phoneticPr fontId="2"/>
  </si>
  <si>
    <t>振動規制法特定既設</t>
    <rPh sb="0" eb="5">
      <t>シンドウキセイホウ</t>
    </rPh>
    <rPh sb="5" eb="9">
      <t>トクテイキセツ</t>
    </rPh>
    <phoneticPr fontId="2"/>
  </si>
  <si>
    <t>金属加工機械</t>
    <phoneticPr fontId="2"/>
  </si>
  <si>
    <t>空気圧縮機・送風機</t>
    <phoneticPr fontId="2"/>
  </si>
  <si>
    <t>土石用または鉱物用の 破砕機・摩砕機・ふるい・分級機</t>
    <phoneticPr fontId="2"/>
  </si>
  <si>
    <t>建設用資材製造機械</t>
    <phoneticPr fontId="2"/>
  </si>
  <si>
    <t>穀物用製粉機</t>
    <phoneticPr fontId="2"/>
  </si>
  <si>
    <t>木材加工機械</t>
    <phoneticPr fontId="2"/>
  </si>
  <si>
    <t>抄紙機</t>
    <phoneticPr fontId="2"/>
  </si>
  <si>
    <t>印刷機械</t>
    <phoneticPr fontId="2"/>
  </si>
  <si>
    <t>織機</t>
    <phoneticPr fontId="2"/>
  </si>
  <si>
    <t>合成樹脂用射出成型機</t>
    <phoneticPr fontId="2"/>
  </si>
  <si>
    <t>鋳型造型機</t>
    <phoneticPr fontId="2"/>
  </si>
  <si>
    <t>製管機械</t>
  </si>
  <si>
    <t>鍛造機</t>
  </si>
  <si>
    <t>ワイヤーフォーミングマシン</t>
  </si>
  <si>
    <t>タンブラー</t>
  </si>
  <si>
    <t>ドラムバーカー</t>
  </si>
  <si>
    <t>砕木機</t>
  </si>
  <si>
    <t>氏名等変更届出書</t>
    <rPh sb="0" eb="3">
      <t>シメイトウ</t>
    </rPh>
    <rPh sb="3" eb="5">
      <t>ヘンコウ</t>
    </rPh>
    <rPh sb="5" eb="8">
      <t>トドケデショ</t>
    </rPh>
    <phoneticPr fontId="2"/>
  </si>
  <si>
    <t>変更の内容</t>
  </si>
  <si>
    <t>変更前</t>
  </si>
  <si>
    <t>変更後</t>
  </si>
  <si>
    <t>変更年月日</t>
  </si>
  <si>
    <t>変更の理由</t>
  </si>
  <si>
    <t>特定施設使用全廃届出書</t>
    <phoneticPr fontId="2"/>
  </si>
  <si>
    <t>使用全廃の年月日</t>
    <phoneticPr fontId="2"/>
  </si>
  <si>
    <t>使用全廃の理由</t>
    <phoneticPr fontId="2"/>
  </si>
  <si>
    <t>騒音・振動の別</t>
    <rPh sb="0" eb="2">
      <t>ソウオン</t>
    </rPh>
    <rPh sb="3" eb="5">
      <t>シンドウ</t>
    </rPh>
    <rPh sb="6" eb="7">
      <t>ベツ</t>
    </rPh>
    <phoneticPr fontId="2"/>
  </si>
  <si>
    <t>承継年月日</t>
    <rPh sb="0" eb="2">
      <t>ショウケイ</t>
    </rPh>
    <rPh sb="2" eb="5">
      <t>ネンガッピ</t>
    </rPh>
    <phoneticPr fontId="2"/>
  </si>
  <si>
    <t xml:space="preserve">届出者
</t>
    <rPh sb="0" eb="3">
      <t>トドケデシャ</t>
    </rPh>
    <phoneticPr fontId="2"/>
  </si>
  <si>
    <t>氏名又は名称</t>
    <rPh sb="0" eb="3">
      <t>シメイマタ</t>
    </rPh>
    <rPh sb="4" eb="6">
      <t>メイショウ</t>
    </rPh>
    <phoneticPr fontId="2"/>
  </si>
  <si>
    <t>被承継者</t>
    <rPh sb="0" eb="1">
      <t>ヒ</t>
    </rPh>
    <rPh sb="1" eb="2">
      <t>ウケタマワ</t>
    </rPh>
    <rPh sb="2" eb="3">
      <t>ケイ</t>
    </rPh>
    <rPh sb="3" eb="4">
      <t>モノ</t>
    </rPh>
    <phoneticPr fontId="2"/>
  </si>
  <si>
    <t>の欄に記入例を参照して入力してください、赤いままの場合は再度確認してください。</t>
    <rPh sb="20" eb="21">
      <t>アカ</t>
    </rPh>
    <rPh sb="25" eb="27">
      <t>バアイ</t>
    </rPh>
    <rPh sb="28" eb="30">
      <t>サイド</t>
    </rPh>
    <rPh sb="30" eb="32">
      <t>カクニン</t>
    </rPh>
    <phoneticPr fontId="1"/>
  </si>
  <si>
    <t>届出日を記入してください</t>
    <rPh sb="0" eb="3">
      <t>トドケデビ</t>
    </rPh>
    <rPh sb="4" eb="6">
      <t>キニュウ</t>
    </rPh>
    <phoneticPr fontId="2"/>
  </si>
  <si>
    <t>氏名</t>
  </si>
  <si>
    <t>届出者住所を記入してください</t>
    <rPh sb="0" eb="5">
      <t>トドケデシャジュウショ</t>
    </rPh>
    <rPh sb="6" eb="8">
      <t>キニュウ</t>
    </rPh>
    <phoneticPr fontId="2"/>
  </si>
  <si>
    <t>届出者氏名を記入してください</t>
    <rPh sb="0" eb="5">
      <t>トドケデシャシメイ</t>
    </rPh>
    <rPh sb="6" eb="8">
      <t>キニュウ</t>
    </rPh>
    <phoneticPr fontId="2"/>
  </si>
  <si>
    <t>事業場名称を記入してください</t>
    <rPh sb="0" eb="5">
      <t>ジギョウジョウメイショウ</t>
    </rPh>
    <rPh sb="6" eb="8">
      <t>キニュウ</t>
    </rPh>
    <phoneticPr fontId="2"/>
  </si>
  <si>
    <t>変更前の事項を記入してください</t>
    <rPh sb="0" eb="2">
      <t>ヘンコウ</t>
    </rPh>
    <rPh sb="2" eb="3">
      <t>マエ</t>
    </rPh>
    <rPh sb="4" eb="6">
      <t>ジコウ</t>
    </rPh>
    <rPh sb="7" eb="9">
      <t>キニュウ</t>
    </rPh>
    <phoneticPr fontId="2"/>
  </si>
  <si>
    <t>変更後の事項を記入してください</t>
    <rPh sb="0" eb="2">
      <t>ヘンコウ</t>
    </rPh>
    <rPh sb="2" eb="3">
      <t>ゴ</t>
    </rPh>
    <rPh sb="4" eb="6">
      <t>ジコウ</t>
    </rPh>
    <rPh sb="7" eb="9">
      <t>キニュウ</t>
    </rPh>
    <phoneticPr fontId="2"/>
  </si>
  <si>
    <t>変更年月日を記入してください</t>
    <rPh sb="0" eb="5">
      <t>ヘンコウネンガッピ</t>
    </rPh>
    <rPh sb="6" eb="8">
      <t>キニュウ</t>
    </rPh>
    <phoneticPr fontId="2"/>
  </si>
  <si>
    <t>変更の理由を記入してください</t>
    <rPh sb="0" eb="2">
      <t>ヘンコウ</t>
    </rPh>
    <rPh sb="3" eb="5">
      <t>リユウ</t>
    </rPh>
    <rPh sb="6" eb="8">
      <t>キニュウ</t>
    </rPh>
    <phoneticPr fontId="2"/>
  </si>
  <si>
    <t>使用全廃の年月日を記入してください</t>
    <rPh sb="0" eb="4">
      <t>シヨウゼンパイ</t>
    </rPh>
    <rPh sb="5" eb="8">
      <t>ネンガッピ</t>
    </rPh>
    <rPh sb="9" eb="11">
      <t>キニュウ</t>
    </rPh>
    <phoneticPr fontId="2"/>
  </si>
  <si>
    <t>使用全廃の理由を選択してください</t>
    <rPh sb="0" eb="2">
      <t>シヨウ</t>
    </rPh>
    <rPh sb="2" eb="4">
      <t>ゼンパイ</t>
    </rPh>
    <rPh sb="5" eb="7">
      <t>リユウ</t>
    </rPh>
    <rPh sb="8" eb="10">
      <t>センタク</t>
    </rPh>
    <phoneticPr fontId="2"/>
  </si>
  <si>
    <t>承継年月日を記入してください</t>
    <rPh sb="0" eb="2">
      <t>ショウケイ</t>
    </rPh>
    <rPh sb="2" eb="5">
      <t>ネンガッピ</t>
    </rPh>
    <rPh sb="6" eb="8">
      <t>キニュウ</t>
    </rPh>
    <phoneticPr fontId="2"/>
  </si>
  <si>
    <t>承継前の設置者の氏名を記入してください</t>
    <rPh sb="0" eb="2">
      <t>ショウケイ</t>
    </rPh>
    <rPh sb="2" eb="3">
      <t>マエ</t>
    </rPh>
    <rPh sb="4" eb="7">
      <t>セッチシャ</t>
    </rPh>
    <rPh sb="8" eb="10">
      <t>シメイ</t>
    </rPh>
    <rPh sb="11" eb="13">
      <t>キニュウ</t>
    </rPh>
    <phoneticPr fontId="2"/>
  </si>
  <si>
    <t>承継前の設置者の住所を記入してください</t>
    <rPh sb="8" eb="10">
      <t>ジュウショ</t>
    </rPh>
    <rPh sb="11" eb="13">
      <t>キニュウ</t>
    </rPh>
    <phoneticPr fontId="2"/>
  </si>
  <si>
    <t>選択してください</t>
    <phoneticPr fontId="2"/>
  </si>
  <si>
    <t>金属加工機械</t>
    <phoneticPr fontId="2"/>
  </si>
  <si>
    <t>木材加工機械</t>
    <phoneticPr fontId="2"/>
  </si>
  <si>
    <t>合成樹脂用射出成型機</t>
    <phoneticPr fontId="2"/>
  </si>
  <si>
    <t>機械プレス</t>
    <phoneticPr fontId="2"/>
  </si>
  <si>
    <t>鍛造機</t>
    <phoneticPr fontId="2"/>
  </si>
  <si>
    <t>ドラムバーカー</t>
    <phoneticPr fontId="2"/>
  </si>
  <si>
    <t>コンクリートブロックマシン</t>
  </si>
  <si>
    <t>コンクリート管製造機械</t>
    <phoneticPr fontId="2"/>
  </si>
  <si>
    <t>コンクリート柱製造機械</t>
  </si>
  <si>
    <t>圧縮機</t>
    <phoneticPr fontId="2"/>
  </si>
  <si>
    <t>土石用または鉱物用の 破砕機・摩砕機・ふるい・分級機</t>
    <phoneticPr fontId="2"/>
  </si>
  <si>
    <t>織機</t>
    <phoneticPr fontId="2"/>
  </si>
  <si>
    <t>印刷機械</t>
    <phoneticPr fontId="2"/>
  </si>
  <si>
    <t>ゴム練用または合成樹脂練用のロール機</t>
    <phoneticPr fontId="2"/>
  </si>
  <si>
    <t>鋳型造型機</t>
    <phoneticPr fontId="2"/>
  </si>
  <si>
    <t>液圧プレス</t>
    <phoneticPr fontId="2"/>
  </si>
  <si>
    <t>せん断機</t>
    <phoneticPr fontId="2"/>
  </si>
  <si>
    <t>ワイヤーフォーミングマシン</t>
    <phoneticPr fontId="2"/>
  </si>
  <si>
    <t>チッパー</t>
    <phoneticPr fontId="2"/>
  </si>
  <si>
    <t>圧延機械</t>
    <phoneticPr fontId="2"/>
  </si>
  <si>
    <t>ベンディングマシーン</t>
    <phoneticPr fontId="2"/>
  </si>
  <si>
    <t>ブラスト</t>
    <phoneticPr fontId="2"/>
  </si>
  <si>
    <t>切断機</t>
    <phoneticPr fontId="2"/>
  </si>
  <si>
    <t>コンクリートプラント</t>
    <phoneticPr fontId="2"/>
  </si>
  <si>
    <t>アスファルトプラント</t>
    <phoneticPr fontId="2"/>
  </si>
  <si>
    <t>帯のこ盤</t>
    <phoneticPr fontId="2"/>
  </si>
  <si>
    <t>丸のこ盤</t>
    <phoneticPr fontId="2"/>
  </si>
  <si>
    <t>かんな盤</t>
    <phoneticPr fontId="2"/>
  </si>
  <si>
    <t>騒音規制法金属加工機械</t>
    <rPh sb="0" eb="5">
      <t>ソウオンキセイホウ</t>
    </rPh>
    <phoneticPr fontId="2"/>
  </si>
  <si>
    <t>振動規制法金属加工機械</t>
    <rPh sb="0" eb="2">
      <t>シンドウ</t>
    </rPh>
    <rPh sb="2" eb="5">
      <t>キセイホウ</t>
    </rPh>
    <rPh sb="5" eb="7">
      <t>キンゾク</t>
    </rPh>
    <phoneticPr fontId="2"/>
  </si>
  <si>
    <t>振動規制法木材加工機械</t>
    <rPh sb="0" eb="5">
      <t>シンドウキセイホウ</t>
    </rPh>
    <phoneticPr fontId="2"/>
  </si>
  <si>
    <t>騒音規制法建設用資材製造機械</t>
    <rPh sb="0" eb="5">
      <t>ソウオンキセイホウ</t>
    </rPh>
    <phoneticPr fontId="2"/>
  </si>
  <si>
    <t>騒音規制法木材加工機械</t>
    <rPh sb="0" eb="5">
      <t>ソウオンキセイホウ</t>
    </rPh>
    <phoneticPr fontId="2"/>
  </si>
  <si>
    <t xml:space="preserve">
</t>
    <phoneticPr fontId="2"/>
  </si>
  <si>
    <t xml:space="preserve">
</t>
    <phoneticPr fontId="2"/>
  </si>
  <si>
    <t>豊島区長</t>
    <rPh sb="0" eb="4">
      <t>トシマクチョウ</t>
    </rPh>
    <phoneticPr fontId="2"/>
  </si>
  <si>
    <t>騒音規制法施行令別表１</t>
    <rPh sb="0" eb="2">
      <t>ソウオン</t>
    </rPh>
    <rPh sb="2" eb="5">
      <t>キセイホウ</t>
    </rPh>
    <rPh sb="8" eb="10">
      <t>ベッピョウ</t>
    </rPh>
    <phoneticPr fontId="2"/>
  </si>
  <si>
    <t>振動規制法施行令別表１</t>
    <rPh sb="8" eb="10">
      <t>ベッピョウ</t>
    </rPh>
    <phoneticPr fontId="2"/>
  </si>
  <si>
    <t>承継届出書</t>
    <phoneticPr fontId="2"/>
  </si>
  <si>
    <t>特定施設の種類及び能力ごとの数</t>
    <phoneticPr fontId="2"/>
  </si>
  <si>
    <t>特定施設の使用の方法</t>
    <phoneticPr fontId="2"/>
  </si>
  <si>
    <t>メール本文</t>
    <rPh sb="3" eb="5">
      <t>ホンブン</t>
    </rPh>
    <phoneticPr fontId="2"/>
  </si>
  <si>
    <t>メール送信ボタン表示１</t>
    <rPh sb="3" eb="5">
      <t>ソウシン</t>
    </rPh>
    <rPh sb="8" eb="10">
      <t>ヒョウジ</t>
    </rPh>
    <phoneticPr fontId="2"/>
  </si>
  <si>
    <t>メール送信ボタン表示２</t>
    <rPh sb="3" eb="5">
      <t>ソウシン</t>
    </rPh>
    <rPh sb="8" eb="10">
      <t>ヒョウジ</t>
    </rPh>
    <phoneticPr fontId="2"/>
  </si>
  <si>
    <t>騒音規制法</t>
    <rPh sb="0" eb="5">
      <t>ソウオンキセイホウ</t>
    </rPh>
    <phoneticPr fontId="2"/>
  </si>
  <si>
    <t>振動規制法</t>
    <rPh sb="0" eb="5">
      <t>シンドウキセイホウ</t>
    </rPh>
    <phoneticPr fontId="2"/>
  </si>
  <si>
    <t>特定施設の種類及び能力ごとの数変更届出書</t>
  </si>
  <si>
    <t>特定施設設置届出書</t>
    <rPh sb="0" eb="4">
      <t>トクテイシセツ</t>
    </rPh>
    <rPh sb="4" eb="9">
      <t>セッチトドケデショ</t>
    </rPh>
    <phoneticPr fontId="2"/>
  </si>
  <si>
    <t>特定施設の使用の方法変更届出書</t>
    <phoneticPr fontId="2"/>
  </si>
  <si>
    <t>特定施設の種類ごとの数変更届出書</t>
    <phoneticPr fontId="2"/>
  </si>
  <si>
    <t>振動規制法特定施設</t>
    <rPh sb="0" eb="5">
      <t>シンドウキセイホウ</t>
    </rPh>
    <phoneticPr fontId="2"/>
  </si>
  <si>
    <t>入力シートの項目を入力することで「様式６　氏名等変更届出書」「様式７　使用全廃届出書」「様式８　承継届出書」が完成する。</t>
    <rPh sb="0" eb="2">
      <t>ニュウリョク</t>
    </rPh>
    <rPh sb="6" eb="8">
      <t>コウモク</t>
    </rPh>
    <rPh sb="9" eb="11">
      <t>ニュウリョク</t>
    </rPh>
    <rPh sb="17" eb="19">
      <t>ヨウシキ</t>
    </rPh>
    <rPh sb="21" eb="29">
      <t>シメイトウヘンコウトドケデショ</t>
    </rPh>
    <rPh sb="35" eb="39">
      <t>シヨウゼンパイ</t>
    </rPh>
    <rPh sb="44" eb="46">
      <t>ヨウシキ</t>
    </rPh>
    <rPh sb="48" eb="53">
      <t>ショウケイトドケデショ</t>
    </rPh>
    <rPh sb="55" eb="57">
      <t>カンセイ</t>
    </rPh>
    <phoneticPr fontId="4"/>
  </si>
  <si>
    <t>当初「様式１　設置届出書」「様式２　使用届出書」「様式３　変更届出書」「様式４　防止の方法変更届出書」も作成したが、添付資料が多いので別途窓口提出及び郵送提出用に別ファイルとした。</t>
    <rPh sb="0" eb="2">
      <t>トウショ</t>
    </rPh>
    <rPh sb="3" eb="5">
      <t>ヨウシキ</t>
    </rPh>
    <rPh sb="7" eb="12">
      <t>セッチトドケデショ</t>
    </rPh>
    <rPh sb="14" eb="16">
      <t>ヨウシキ</t>
    </rPh>
    <rPh sb="18" eb="23">
      <t>シヨウトドケデショ</t>
    </rPh>
    <rPh sb="25" eb="27">
      <t>ヨウシキ</t>
    </rPh>
    <rPh sb="29" eb="34">
      <t>ヘンコウトドケデショ</t>
    </rPh>
    <rPh sb="36" eb="38">
      <t>ヨウシキ</t>
    </rPh>
    <rPh sb="40" eb="42">
      <t>ボウシ</t>
    </rPh>
    <rPh sb="43" eb="50">
      <t>ホウホウヘンコウトドケデショ</t>
    </rPh>
    <rPh sb="52" eb="54">
      <t>サクセイ</t>
    </rPh>
    <rPh sb="58" eb="62">
      <t>テンプシリョウ</t>
    </rPh>
    <rPh sb="63" eb="64">
      <t>オオ</t>
    </rPh>
    <rPh sb="67" eb="74">
      <t>ベットマドグチテイシュツオヨ</t>
    </rPh>
    <rPh sb="75" eb="80">
      <t>ユウソウテイシュツヨウ</t>
    </rPh>
    <rPh sb="81" eb="82">
      <t>ベツ</t>
    </rPh>
    <phoneticPr fontId="2"/>
  </si>
  <si>
    <t>名前（変数）は提出用Excelファイルで共通化してあるのでExcelファイルを追加するときは引き継ぐこと</t>
    <rPh sb="0" eb="2">
      <t>ナマエ</t>
    </rPh>
    <rPh sb="7" eb="10">
      <t>テイシュツヨウ</t>
    </rPh>
    <rPh sb="20" eb="23">
      <t>キョウツウカ</t>
    </rPh>
    <rPh sb="29" eb="49">
      <t>エxセlファイルヲツイカスルトキハヒキツ</t>
    </rPh>
    <phoneticPr fontId="4"/>
  </si>
  <si>
    <t>入力シートの欄が空欄だった場合0の表示が出ないようシート毎の設定を修正してある。</t>
    <rPh sb="0" eb="2">
      <t>ニュウリョク</t>
    </rPh>
    <rPh sb="6" eb="7">
      <t>ラン</t>
    </rPh>
    <rPh sb="8" eb="10">
      <t>クウラン</t>
    </rPh>
    <rPh sb="13" eb="15">
      <t>バアイ</t>
    </rPh>
    <rPh sb="17" eb="19">
      <t>ヒョウジ</t>
    </rPh>
    <rPh sb="20" eb="21">
      <t>デ</t>
    </rPh>
    <rPh sb="28" eb="29">
      <t>ゴト</t>
    </rPh>
    <rPh sb="30" eb="32">
      <t>セッテイ</t>
    </rPh>
    <rPh sb="33" eb="35">
      <t>シュウセイ</t>
    </rPh>
    <phoneticPr fontId="4"/>
  </si>
  <si>
    <t>　ファイル単位では設定できずシートごととなるので注意。</t>
    <rPh sb="5" eb="7">
      <t>タンイ</t>
    </rPh>
    <rPh sb="9" eb="11">
      <t>セッテイ</t>
    </rPh>
    <phoneticPr fontId="4"/>
  </si>
  <si>
    <t>jigyoujou-kyoutu.xlsx</t>
    <phoneticPr fontId="2"/>
  </si>
  <si>
    <t>振動規制法・騒音規制法特定施設 氏名等変更届出書、使用全廃届出書、承継届出書（このファイル）</t>
    <rPh sb="0" eb="5">
      <t>シンドウキセイホウ</t>
    </rPh>
    <rPh sb="6" eb="11">
      <t>ソウオンキセイホウ</t>
    </rPh>
    <rPh sb="11" eb="15">
      <t>トクテイシセツ</t>
    </rPh>
    <rPh sb="16" eb="24">
      <t>シメイトウヘンコウトドケデショ</t>
    </rPh>
    <rPh sb="25" eb="32">
      <t>シヨウゼンパイトドケデショ</t>
    </rPh>
    <rPh sb="33" eb="38">
      <t>ショウケイトドケデショ</t>
    </rPh>
    <phoneticPr fontId="2"/>
  </si>
  <si>
    <t>Tokutei-shisetu-Zenpai-excel.xlsx</t>
    <phoneticPr fontId="2"/>
  </si>
  <si>
    <t>振動規制法・騒音規制法特定施設 設置届出書、使用届出書、変更届出書、防止の方法変更届出書</t>
    <rPh sb="0" eb="5">
      <t>シンドウキセイホウ</t>
    </rPh>
    <rPh sb="6" eb="11">
      <t>ソウオンキセイホウ</t>
    </rPh>
    <rPh sb="11" eb="15">
      <t>トクテイシセツ</t>
    </rPh>
    <rPh sb="16" eb="21">
      <t>セッチトドケデショ</t>
    </rPh>
    <rPh sb="22" eb="27">
      <t>シヨウトドケデショ</t>
    </rPh>
    <rPh sb="28" eb="33">
      <t>ヘンコウトドケデショ</t>
    </rPh>
    <rPh sb="34" eb="36">
      <t>ボウシ</t>
    </rPh>
    <rPh sb="37" eb="44">
      <t>ホウホウヘンコウトドケデショ</t>
    </rPh>
    <phoneticPr fontId="2"/>
  </si>
  <si>
    <t>見やすいように「ルーラー」「数式バー」「目盛線」「見出し」は非表示にしてある必要な時は表示タブの「表示」でチェックを入れること。</t>
    <rPh sb="0" eb="1">
      <t>ミ</t>
    </rPh>
    <rPh sb="14" eb="16">
      <t>スウシキ</t>
    </rPh>
    <rPh sb="20" eb="23">
      <t>メモリセン</t>
    </rPh>
    <rPh sb="25" eb="27">
      <t>ミダ</t>
    </rPh>
    <rPh sb="30" eb="33">
      <t>ヒヒョウジ</t>
    </rPh>
    <rPh sb="38" eb="40">
      <t>ヒツヨウ</t>
    </rPh>
    <rPh sb="41" eb="42">
      <t>トキ</t>
    </rPh>
    <rPh sb="43" eb="45">
      <t>ヒョウジ</t>
    </rPh>
    <rPh sb="49" eb="51">
      <t>ヒョウジ</t>
    </rPh>
    <rPh sb="58" eb="59">
      <t>イ</t>
    </rPh>
    <phoneticPr fontId="2"/>
  </si>
  <si>
    <t>Tokutei-shisetu-Sechi-excel.xlsx</t>
    <phoneticPr fontId="2"/>
  </si>
  <si>
    <t>事業場の名称</t>
    <rPh sb="0" eb="3">
      <t>ジギョウジョウ</t>
    </rPh>
    <rPh sb="4" eb="6">
      <t>メイショウ</t>
    </rPh>
    <phoneticPr fontId="2"/>
  </si>
  <si>
    <t>事業場の所在地</t>
    <rPh sb="0" eb="3">
      <t>ジギョウジョウ</t>
    </rPh>
    <rPh sb="4" eb="7">
      <t>ショザイチ</t>
    </rPh>
    <phoneticPr fontId="2"/>
  </si>
  <si>
    <t>丁目</t>
    <rPh sb="0" eb="2">
      <t>チョウメ</t>
    </rPh>
    <phoneticPr fontId="4"/>
  </si>
  <si>
    <t>入力後「様式第６　氏名等変更届出書」「様式第７　使用全廃届出書」</t>
    <rPh sb="4" eb="7">
      <t>ヨウシキダイ</t>
    </rPh>
    <rPh sb="9" eb="11">
      <t>シメイ</t>
    </rPh>
    <rPh sb="11" eb="12">
      <t>トウ</t>
    </rPh>
    <rPh sb="12" eb="14">
      <t>ヘンコウ</t>
    </rPh>
    <rPh sb="14" eb="17">
      <t>トドケデショ</t>
    </rPh>
    <rPh sb="19" eb="22">
      <t>ヨウシキダイ</t>
    </rPh>
    <rPh sb="24" eb="26">
      <t>シヨウ</t>
    </rPh>
    <rPh sb="26" eb="28">
      <t>ゼンパイ</t>
    </rPh>
    <phoneticPr fontId="1"/>
  </si>
  <si>
    <t>「様式第８　承継の各届出書」シートで記入内容を確認してください。</t>
  </si>
  <si>
    <t>様式第６：</t>
    <rPh sb="0" eb="2">
      <t>ヨウシキ</t>
    </rPh>
    <rPh sb="2" eb="3">
      <t>ダイ</t>
    </rPh>
    <phoneticPr fontId="2"/>
  </si>
  <si>
    <t>様式第７：</t>
    <rPh sb="0" eb="2">
      <t>ヨウシキ</t>
    </rPh>
    <rPh sb="2" eb="3">
      <t>ダイ</t>
    </rPh>
    <phoneticPr fontId="2"/>
  </si>
  <si>
    <t>様式第８：</t>
    <rPh sb="0" eb="2">
      <t>ヨウシキ</t>
    </rPh>
    <rPh sb="2" eb="3">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</si>
</sst>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番&quot;"/>
    <numFmt numFmtId="178" formatCode="0&quot;号&quot;"/>
  </numFmts>
  <fonts count="18">
    <font>
      <sz val="14"/>
      <color theme="1"/>
      <name val="ＭＳ ゴシック"/>
      <family val="2"/>
      <charset val="128"/>
    </font>
    <font>
      <sz val="9"/>
      <color theme="1"/>
      <name val="ＭＳ 明朝"/>
      <family val="1"/>
      <charset val="128"/>
    </font>
    <font>
      <sz val="7"/>
      <name val="ＭＳ ゴシック"/>
      <family val="2"/>
      <charset val="128"/>
    </font>
    <font>
      <sz val="11"/>
      <color theme="1"/>
      <name val="ＭＳ Ｐゴシック"/>
      <family val="2"/>
      <scheme val="minor"/>
    </font>
    <font>
      <sz val="6"/>
      <name val="ＭＳ Ｐゴシック"/>
      <family val="3"/>
      <charset val="128"/>
      <scheme val="minor"/>
    </font>
    <font>
      <sz val="14"/>
      <color theme="1"/>
      <name val="ＭＳ 明朝"/>
      <family val="1"/>
      <charset val="128"/>
    </font>
    <font>
      <sz val="10.5"/>
      <color theme="1"/>
      <name val="ＭＳ 明朝"/>
      <family val="1"/>
      <charset val="128"/>
    </font>
    <font>
      <u/>
      <sz val="11"/>
      <color theme="10"/>
      <name val="ＭＳ Ｐゴシック"/>
      <family val="2"/>
      <scheme val="minor"/>
    </font>
    <font>
      <sz val="14"/>
      <color theme="1"/>
      <name val="ＭＳ ゴシック"/>
      <family val="3"/>
      <charset val="128"/>
    </font>
    <font>
      <sz val="11"/>
      <color theme="1"/>
      <name val="ＭＳ 明朝"/>
      <family val="1"/>
      <charset val="128"/>
    </font>
    <font>
      <sz val="12"/>
      <color theme="1"/>
      <name val="ＭＳ 明朝"/>
      <family val="1"/>
      <charset val="128"/>
    </font>
    <font>
      <sz val="12"/>
      <color theme="1"/>
      <name val="ＭＳ ゴシック"/>
      <family val="3"/>
      <charset val="128"/>
    </font>
    <font>
      <sz val="10.5"/>
      <color theme="1"/>
      <name val="ＭＳ ゴシック"/>
      <family val="3"/>
      <charset val="128"/>
    </font>
    <font>
      <sz val="12"/>
      <color theme="1"/>
      <name val="ＭＳ Ｐゴシック"/>
      <family val="3"/>
      <charset val="128"/>
      <scheme val="minor"/>
    </font>
    <font>
      <b/>
      <sz val="12"/>
      <color indexed="81"/>
      <name val="MS P ゴシック"/>
      <family val="3"/>
      <charset val="128"/>
    </font>
    <font>
      <u/>
      <sz val="14"/>
      <color theme="10"/>
      <name val="ＭＳ Ｐゴシック"/>
      <family val="2"/>
      <scheme val="minor"/>
    </font>
    <font>
      <sz val="11"/>
      <color theme="1"/>
      <name val="ＭＳ ゴシック"/>
      <family val="3"/>
      <charset val="128"/>
    </font>
    <font>
      <sz val="14"/>
      <color theme="1"/>
      <name val="ＭＳ ゴシック"/>
      <family val="2"/>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000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7" fillId="0" borderId="0" applyNumberFormat="0" applyFill="0" applyBorder="0" applyAlignment="0" applyProtection="0"/>
    <xf numFmtId="0" fontId="3" fillId="0" borderId="0"/>
  </cellStyleXfs>
  <cellXfs count="131">
    <xf numFmtId="0" fontId="0" fillId="0" borderId="0" xfId="0">
      <alignment vertical="center"/>
    </xf>
    <xf numFmtId="0" fontId="0" fillId="0" borderId="0" xfId="0" applyAlignment="1">
      <alignment vertical="center"/>
    </xf>
    <xf numFmtId="0" fontId="9" fillId="0" borderId="0" xfId="1" applyFont="1" applyAlignment="1">
      <alignment vertical="center"/>
    </xf>
    <xf numFmtId="0" fontId="10" fillId="2" borderId="0" xfId="1" applyFont="1" applyFill="1" applyAlignment="1">
      <alignment vertical="center"/>
    </xf>
    <xf numFmtId="0" fontId="10" fillId="2" borderId="0" xfId="1" applyFont="1" applyFill="1" applyBorder="1" applyAlignment="1">
      <alignment vertical="center"/>
    </xf>
    <xf numFmtId="0" fontId="10" fillId="0" borderId="0" xfId="1" applyFont="1" applyAlignment="1">
      <alignment vertical="center"/>
    </xf>
    <xf numFmtId="0" fontId="10" fillId="2" borderId="0" xfId="0" applyFont="1" applyFill="1" applyBorder="1" applyAlignment="1">
      <alignment vertical="center"/>
    </xf>
    <xf numFmtId="0" fontId="11" fillId="2" borderId="0" xfId="1" applyFont="1" applyFill="1" applyAlignment="1">
      <alignment vertical="center"/>
    </xf>
    <xf numFmtId="0" fontId="9" fillId="0" borderId="0" xfId="1" applyFont="1" applyAlignment="1">
      <alignment vertical="center" wrapText="1"/>
    </xf>
    <xf numFmtId="0" fontId="9" fillId="0" borderId="0" xfId="0" applyFont="1" applyAlignment="1"/>
    <xf numFmtId="0" fontId="9" fillId="0" borderId="0" xfId="0" applyFont="1" applyAlignment="1">
      <alignment vertical="center"/>
    </xf>
    <xf numFmtId="0" fontId="9" fillId="0" borderId="0" xfId="0" applyFont="1" applyAlignment="1">
      <alignment vertical="center" wrapText="1"/>
    </xf>
    <xf numFmtId="0" fontId="6" fillId="0" borderId="0" xfId="0" applyFont="1" applyAlignment="1"/>
    <xf numFmtId="0" fontId="6" fillId="0" borderId="0" xfId="0" applyFont="1">
      <alignment vertical="center"/>
    </xf>
    <xf numFmtId="0" fontId="6" fillId="0" borderId="0" xfId="0" applyFont="1" applyAlignment="1">
      <alignment horizontal="right" vertical="center" indent="1"/>
    </xf>
    <xf numFmtId="0" fontId="6" fillId="0" borderId="9" xfId="0" applyFont="1" applyBorder="1" applyAlignment="1">
      <alignment horizontal="distributed" vertical="center" wrapText="1"/>
    </xf>
    <xf numFmtId="0" fontId="6" fillId="0" borderId="9" xfId="0" applyFont="1" applyBorder="1">
      <alignment vertical="center"/>
    </xf>
    <xf numFmtId="0" fontId="6" fillId="0" borderId="9" xfId="0" applyFont="1" applyBorder="1" applyAlignment="1">
      <alignment horizontal="right" vertical="center"/>
    </xf>
    <xf numFmtId="0" fontId="6" fillId="0" borderId="6" xfId="0" applyFont="1" applyBorder="1" applyAlignment="1">
      <alignment horizontal="distributed" vertical="center"/>
    </xf>
    <xf numFmtId="0" fontId="6" fillId="0" borderId="0" xfId="0" applyFont="1" applyAlignment="1">
      <alignment vertical="top"/>
    </xf>
    <xf numFmtId="0" fontId="6" fillId="0" borderId="0" xfId="0" applyFont="1" applyAlignment="1">
      <alignment horizontal="distributed" indent="1"/>
    </xf>
    <xf numFmtId="0" fontId="6" fillId="0" borderId="0" xfId="0" applyFont="1" applyAlignment="1">
      <alignment horizontal="left" vertical="center" wrapText="1"/>
    </xf>
    <xf numFmtId="0" fontId="6" fillId="0" borderId="0" xfId="0" applyFont="1" applyAlignment="1">
      <alignment vertical="center"/>
    </xf>
    <xf numFmtId="0" fontId="0" fillId="0" borderId="0" xfId="0" applyAlignment="1">
      <alignment vertical="center"/>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distributed" vertical="center"/>
    </xf>
    <xf numFmtId="0" fontId="6" fillId="0" borderId="0" xfId="0" applyFont="1" applyAlignment="1">
      <alignment horizontal="left" vertical="distributed" wrapText="1"/>
    </xf>
    <xf numFmtId="0" fontId="6" fillId="0" borderId="0" xfId="0" applyFont="1" applyAlignment="1">
      <alignment vertical="justify" wrapText="1"/>
    </xf>
    <xf numFmtId="0" fontId="6" fillId="0" borderId="0" xfId="0" applyFont="1" applyAlignment="1">
      <alignment vertical="justify"/>
    </xf>
    <xf numFmtId="0" fontId="11" fillId="2" borderId="0" xfId="1" applyFont="1" applyFill="1" applyAlignment="1">
      <alignment horizontal="left" vertical="center" indent="1"/>
    </xf>
    <xf numFmtId="0" fontId="11" fillId="2" borderId="0" xfId="1" applyFont="1" applyFill="1" applyAlignment="1">
      <alignment horizontal="left" vertical="center" indent="2"/>
    </xf>
    <xf numFmtId="0" fontId="11" fillId="2" borderId="0" xfId="1" applyFont="1" applyFill="1" applyAlignment="1">
      <alignment horizontal="left" vertical="center" indent="3"/>
    </xf>
    <xf numFmtId="176" fontId="12" fillId="0" borderId="0" xfId="0" applyNumberFormat="1" applyFont="1" applyAlignment="1">
      <alignment horizontal="right" indent="1"/>
    </xf>
    <xf numFmtId="0" fontId="6" fillId="0" borderId="12" xfId="0" applyFont="1" applyBorder="1" applyAlignment="1">
      <alignment horizontal="distributed" vertical="center"/>
    </xf>
    <xf numFmtId="0" fontId="6" fillId="0" borderId="11" xfId="0" applyFont="1" applyBorder="1" applyAlignment="1">
      <alignment horizontal="distributed" vertical="center"/>
    </xf>
    <xf numFmtId="0" fontId="6" fillId="0" borderId="10" xfId="0" applyFont="1" applyBorder="1">
      <alignment vertical="center"/>
    </xf>
    <xf numFmtId="0" fontId="6" fillId="0" borderId="12" xfId="0" applyFont="1" applyBorder="1">
      <alignment vertical="center"/>
    </xf>
    <xf numFmtId="0" fontId="6" fillId="0" borderId="0" xfId="0" applyFont="1" applyAlignment="1">
      <alignment vertical="center"/>
    </xf>
    <xf numFmtId="0" fontId="11" fillId="2" borderId="0" xfId="1" applyFont="1" applyFill="1" applyBorder="1" applyAlignment="1">
      <alignment vertical="center"/>
    </xf>
    <xf numFmtId="0" fontId="10" fillId="2" borderId="0" xfId="1" applyFont="1" applyFill="1" applyAlignment="1">
      <alignment horizontal="center" vertical="center" wrapText="1"/>
    </xf>
    <xf numFmtId="0" fontId="10" fillId="4" borderId="8" xfId="1" applyFont="1" applyFill="1" applyBorder="1" applyAlignment="1">
      <alignment vertical="center"/>
    </xf>
    <xf numFmtId="0" fontId="13" fillId="0" borderId="1" xfId="0" applyFont="1" applyFill="1" applyBorder="1" applyAlignment="1" applyProtection="1">
      <alignment horizontal="left" vertical="center" indent="1" shrinkToFit="1"/>
      <protection locked="0"/>
    </xf>
    <xf numFmtId="177" fontId="13" fillId="0" borderId="1" xfId="0" applyNumberFormat="1" applyFont="1" applyFill="1" applyBorder="1" applyAlignment="1" applyProtection="1">
      <alignment horizontal="left" vertical="center" indent="1" shrinkToFit="1"/>
      <protection locked="0"/>
    </xf>
    <xf numFmtId="0" fontId="11" fillId="2" borderId="0" xfId="1" applyFont="1" applyFill="1" applyAlignment="1">
      <alignment horizontal="left" vertical="center" indent="1"/>
    </xf>
    <xf numFmtId="0" fontId="11" fillId="2" borderId="0" xfId="1" applyFont="1" applyFill="1" applyAlignment="1">
      <alignment horizontal="left" vertical="center" wrapText="1" indent="2"/>
    </xf>
    <xf numFmtId="0" fontId="9" fillId="2" borderId="0" xfId="1" applyFont="1" applyFill="1" applyAlignment="1">
      <alignment vertical="center"/>
    </xf>
    <xf numFmtId="0" fontId="11" fillId="2" borderId="0" xfId="1" applyFont="1" applyFill="1" applyAlignment="1">
      <alignment horizontal="right" vertical="center"/>
    </xf>
    <xf numFmtId="0" fontId="6" fillId="0" borderId="9" xfId="0" applyFont="1" applyBorder="1" applyAlignment="1">
      <alignment horizontal="center" vertical="center"/>
    </xf>
    <xf numFmtId="0" fontId="6" fillId="0" borderId="9" xfId="0" applyFont="1" applyBorder="1" applyAlignment="1">
      <alignment vertical="center"/>
    </xf>
    <xf numFmtId="0" fontId="6" fillId="0" borderId="6" xfId="0" applyFont="1" applyBorder="1" applyAlignment="1">
      <alignment horizontal="distributed" vertical="center" wrapText="1"/>
    </xf>
    <xf numFmtId="0" fontId="11" fillId="2" borderId="0" xfId="1" applyFont="1" applyFill="1" applyAlignment="1">
      <alignment horizontal="left" vertical="center" indent="1"/>
    </xf>
    <xf numFmtId="0" fontId="6" fillId="0" borderId="0" xfId="0" applyFont="1" applyAlignment="1">
      <alignment vertical="center" wrapText="1"/>
    </xf>
    <xf numFmtId="0" fontId="16" fillId="2" borderId="0" xfId="0" applyFont="1" applyFill="1" applyAlignment="1" applyProtection="1">
      <alignment vertical="center"/>
    </xf>
    <xf numFmtId="0" fontId="9" fillId="0" borderId="0" xfId="0" applyFont="1" applyBorder="1" applyAlignment="1">
      <alignment vertical="center"/>
    </xf>
    <xf numFmtId="0" fontId="9" fillId="0" borderId="0" xfId="1" applyFont="1" applyBorder="1" applyAlignment="1">
      <alignment vertical="center"/>
    </xf>
    <xf numFmtId="0" fontId="9" fillId="0" borderId="0" xfId="1" applyFont="1" applyBorder="1" applyAlignment="1">
      <alignment vertical="center" wrapText="1"/>
    </xf>
    <xf numFmtId="0" fontId="6" fillId="0" borderId="0" xfId="0" applyFont="1" applyAlignment="1">
      <alignment horizontal="distributed" indent="1"/>
    </xf>
    <xf numFmtId="0" fontId="6" fillId="0" borderId="0" xfId="0" applyFont="1" applyAlignment="1">
      <alignment horizontal="right"/>
    </xf>
    <xf numFmtId="0" fontId="6" fillId="0" borderId="0" xfId="0" applyFont="1" applyAlignment="1">
      <alignment horizontal="distributed" vertical="center"/>
    </xf>
    <xf numFmtId="0" fontId="11" fillId="2" borderId="0" xfId="1" applyFont="1" applyFill="1" applyAlignment="1">
      <alignment horizontal="left" vertical="center" indent="1"/>
    </xf>
    <xf numFmtId="0" fontId="11" fillId="2" borderId="0" xfId="1" applyFont="1" applyFill="1" applyBorder="1" applyAlignment="1">
      <alignment horizontal="left" vertical="center"/>
    </xf>
    <xf numFmtId="178" fontId="13" fillId="0" borderId="1" xfId="0" applyNumberFormat="1" applyFont="1" applyFill="1" applyBorder="1" applyAlignment="1" applyProtection="1">
      <alignment horizontal="left" vertical="center" indent="1" shrinkToFit="1"/>
      <protection locked="0"/>
    </xf>
    <xf numFmtId="0" fontId="11" fillId="0" borderId="8" xfId="1" applyFont="1" applyFill="1" applyBorder="1" applyAlignment="1" applyProtection="1">
      <alignment horizontal="left" vertical="center" indent="1" shrinkToFit="1"/>
      <protection locked="0"/>
    </xf>
    <xf numFmtId="0" fontId="11" fillId="4" borderId="8" xfId="1" applyFont="1" applyFill="1" applyBorder="1" applyAlignment="1" applyProtection="1">
      <alignment horizontal="left" vertical="center" indent="1" shrinkToFit="1"/>
      <protection locked="0"/>
    </xf>
    <xf numFmtId="0" fontId="6" fillId="0" borderId="0" xfId="0" applyFont="1" applyAlignment="1">
      <alignment vertical="center"/>
    </xf>
    <xf numFmtId="0" fontId="11" fillId="0" borderId="1" xfId="1" applyFont="1" applyFill="1" applyBorder="1" applyAlignment="1" applyProtection="1">
      <alignment horizontal="left" vertical="center" indent="1"/>
      <protection locked="0"/>
    </xf>
    <xf numFmtId="0" fontId="11" fillId="0" borderId="2" xfId="1" applyFont="1" applyFill="1" applyBorder="1" applyAlignment="1" applyProtection="1">
      <alignment horizontal="left" vertical="center" indent="1"/>
      <protection locked="0"/>
    </xf>
    <xf numFmtId="0" fontId="11" fillId="0" borderId="4" xfId="1" applyFont="1" applyFill="1" applyBorder="1" applyAlignment="1" applyProtection="1">
      <alignment horizontal="left" vertical="center" indent="1"/>
      <protection locked="0"/>
    </xf>
    <xf numFmtId="176" fontId="11" fillId="0" borderId="1" xfId="1" applyNumberFormat="1" applyFont="1" applyFill="1" applyBorder="1" applyAlignment="1" applyProtection="1">
      <alignment horizontal="left" vertical="center" wrapText="1" indent="1"/>
      <protection locked="0"/>
    </xf>
    <xf numFmtId="176" fontId="10" fillId="0" borderId="2" xfId="1" applyNumberFormat="1" applyFont="1" applyFill="1" applyBorder="1" applyAlignment="1" applyProtection="1">
      <alignment horizontal="left" vertical="center" wrapText="1" indent="1"/>
      <protection locked="0"/>
    </xf>
    <xf numFmtId="176" fontId="10" fillId="0" borderId="4" xfId="1" applyNumberFormat="1" applyFont="1" applyFill="1" applyBorder="1" applyAlignment="1" applyProtection="1">
      <alignment horizontal="left" vertical="center" wrapText="1" indent="1"/>
      <protection locked="0"/>
    </xf>
    <xf numFmtId="0" fontId="15" fillId="0" borderId="13" xfId="2" applyFont="1" applyFill="1" applyBorder="1" applyAlignment="1">
      <alignment horizontal="left" vertical="center" wrapText="1" inden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17" fillId="0" borderId="14" xfId="0" applyFont="1" applyBorder="1" applyAlignment="1">
      <alignment horizontal="left" vertical="center" wrapText="1" indent="1"/>
    </xf>
    <xf numFmtId="0" fontId="17" fillId="0" borderId="15" xfId="0" applyFont="1" applyBorder="1" applyAlignment="1">
      <alignment horizontal="left" vertical="center" wrapText="1" indent="1"/>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11" fillId="0" borderId="1" xfId="1" applyFont="1" applyFill="1" applyBorder="1" applyAlignment="1" applyProtection="1">
      <alignment horizontal="left" vertical="center" indent="1" shrinkToFit="1"/>
      <protection locked="0"/>
    </xf>
    <xf numFmtId="0" fontId="11" fillId="0" borderId="2" xfId="1" applyFont="1" applyFill="1" applyBorder="1" applyAlignment="1" applyProtection="1">
      <alignment horizontal="left" vertical="center" indent="1" shrinkToFit="1"/>
      <protection locked="0"/>
    </xf>
    <xf numFmtId="0" fontId="11" fillId="0" borderId="4" xfId="1" applyFont="1" applyFill="1" applyBorder="1" applyAlignment="1" applyProtection="1">
      <alignment horizontal="left" vertical="center" indent="1" shrinkToFit="1"/>
      <protection locked="0"/>
    </xf>
    <xf numFmtId="0" fontId="11" fillId="0" borderId="1" xfId="1" applyFont="1" applyFill="1" applyBorder="1" applyAlignment="1" applyProtection="1">
      <alignment horizontal="left" vertical="center" wrapText="1" indent="1"/>
      <protection locked="0"/>
    </xf>
    <xf numFmtId="0" fontId="11" fillId="0" borderId="2" xfId="1" applyFont="1" applyFill="1" applyBorder="1" applyAlignment="1" applyProtection="1">
      <alignment horizontal="left" vertical="center" wrapText="1" indent="1"/>
      <protection locked="0"/>
    </xf>
    <xf numFmtId="0" fontId="16" fillId="0" borderId="2" xfId="1" applyFont="1" applyBorder="1" applyAlignment="1" applyProtection="1">
      <alignment horizontal="left" vertical="center" indent="1"/>
      <protection locked="0"/>
    </xf>
    <xf numFmtId="0" fontId="16" fillId="0" borderId="4" xfId="1" applyFont="1" applyBorder="1" applyAlignment="1" applyProtection="1">
      <alignment horizontal="left" vertical="center" indent="1"/>
      <protection locked="0"/>
    </xf>
    <xf numFmtId="0" fontId="11" fillId="0" borderId="4" xfId="1" applyFont="1" applyFill="1" applyBorder="1" applyAlignment="1" applyProtection="1">
      <alignment horizontal="left" vertical="center" wrapText="1" indent="1"/>
      <protection locked="0"/>
    </xf>
    <xf numFmtId="176" fontId="11" fillId="0" borderId="1" xfId="1" applyNumberFormat="1" applyFont="1" applyFill="1" applyBorder="1" applyAlignment="1" applyProtection="1">
      <alignment horizontal="left" vertical="center" indent="1"/>
      <protection locked="0"/>
    </xf>
    <xf numFmtId="176" fontId="10" fillId="0" borderId="2" xfId="1" applyNumberFormat="1" applyFont="1" applyFill="1" applyBorder="1" applyAlignment="1" applyProtection="1">
      <alignment horizontal="left" vertical="center" indent="1"/>
      <protection locked="0"/>
    </xf>
    <xf numFmtId="0" fontId="0" fillId="0" borderId="2" xfId="0" applyBorder="1" applyAlignment="1">
      <alignment horizontal="left" vertical="center" indent="1"/>
    </xf>
    <xf numFmtId="0" fontId="0" fillId="0" borderId="4" xfId="0" applyBorder="1" applyAlignment="1">
      <alignment horizontal="left" vertical="center" indent="1"/>
    </xf>
    <xf numFmtId="176" fontId="11" fillId="0" borderId="2" xfId="1" applyNumberFormat="1" applyFont="1" applyFill="1" applyBorder="1" applyAlignment="1" applyProtection="1">
      <alignment horizontal="left" vertical="center" indent="1"/>
      <protection locked="0"/>
    </xf>
    <xf numFmtId="176" fontId="11" fillId="0" borderId="4" xfId="1" applyNumberFormat="1" applyFont="1" applyFill="1" applyBorder="1" applyAlignment="1" applyProtection="1">
      <alignment horizontal="left" vertical="center" indent="1"/>
      <protection locked="0"/>
    </xf>
    <xf numFmtId="176" fontId="11" fillId="3" borderId="1" xfId="1" applyNumberFormat="1" applyFont="1" applyFill="1" applyBorder="1" applyAlignment="1" applyProtection="1">
      <alignment horizontal="left" vertical="center" indent="1"/>
      <protection locked="0"/>
    </xf>
    <xf numFmtId="176" fontId="11" fillId="3" borderId="2" xfId="1" applyNumberFormat="1" applyFont="1" applyFill="1" applyBorder="1" applyAlignment="1" applyProtection="1">
      <alignment horizontal="left" vertical="center" indent="1"/>
      <protection locked="0"/>
    </xf>
    <xf numFmtId="176" fontId="11" fillId="3" borderId="4" xfId="1" applyNumberFormat="1" applyFont="1" applyFill="1" applyBorder="1" applyAlignment="1" applyProtection="1">
      <alignment horizontal="left" vertical="center" indent="1"/>
      <protection locked="0"/>
    </xf>
    <xf numFmtId="0" fontId="10" fillId="2" borderId="3" xfId="1" applyFont="1" applyFill="1" applyBorder="1" applyAlignment="1">
      <alignment vertical="center" shrinkToFit="1"/>
    </xf>
    <xf numFmtId="0" fontId="0" fillId="0" borderId="3" xfId="0" applyBorder="1" applyAlignment="1">
      <alignment vertical="center" shrinkToFit="1"/>
    </xf>
    <xf numFmtId="0" fontId="6" fillId="0" borderId="6" xfId="0" applyFont="1" applyBorder="1" applyAlignment="1">
      <alignment horizontal="distributed" vertical="center"/>
    </xf>
    <xf numFmtId="0" fontId="0" fillId="0" borderId="7" xfId="0" applyBorder="1" applyAlignment="1">
      <alignment horizontal="distributed" vertical="center"/>
    </xf>
    <xf numFmtId="0" fontId="6" fillId="0" borderId="0" xfId="0" applyFont="1" applyAlignment="1">
      <alignment horizontal="distributed" indent="7"/>
    </xf>
    <xf numFmtId="0" fontId="0" fillId="0" borderId="0" xfId="0" applyAlignment="1">
      <alignment horizontal="distributed" indent="7"/>
    </xf>
    <xf numFmtId="0" fontId="5" fillId="0" borderId="7" xfId="0" applyFont="1" applyBorder="1" applyAlignment="1">
      <alignment horizontal="distributed" vertical="center"/>
    </xf>
    <xf numFmtId="0" fontId="12" fillId="0" borderId="0" xfId="0" applyFont="1" applyAlignment="1">
      <alignment vertical="center" shrinkToFit="1"/>
    </xf>
    <xf numFmtId="0" fontId="8" fillId="0" borderId="0" xfId="0" applyFont="1" applyAlignment="1">
      <alignment vertical="center" shrinkToFit="1"/>
    </xf>
    <xf numFmtId="0" fontId="6" fillId="0" borderId="0" xfId="0" applyFont="1" applyAlignment="1">
      <alignment horizontal="right" vertical="center" indent="1"/>
    </xf>
    <xf numFmtId="0" fontId="0" fillId="0" borderId="0" xfId="0" applyAlignment="1">
      <alignment horizontal="right" vertical="center" indent="1"/>
    </xf>
    <xf numFmtId="0" fontId="12" fillId="0" borderId="0" xfId="0" applyFont="1" applyAlignment="1">
      <alignment horizontal="left" vertical="distributed" wrapText="1"/>
    </xf>
    <xf numFmtId="0" fontId="6" fillId="0" borderId="0" xfId="0" applyFont="1" applyAlignment="1">
      <alignment vertical="justify" wrapText="1"/>
    </xf>
    <xf numFmtId="0" fontId="6" fillId="0" borderId="0" xfId="0" applyFont="1" applyAlignment="1">
      <alignment vertical="justify"/>
    </xf>
    <xf numFmtId="0" fontId="6" fillId="0" borderId="10" xfId="0" applyFont="1" applyBorder="1" applyAlignment="1">
      <alignment horizontal="distributed" vertical="center" wrapText="1"/>
    </xf>
    <xf numFmtId="0" fontId="0" fillId="0" borderId="11" xfId="0" applyBorder="1" applyAlignment="1">
      <alignment horizontal="distributed" vertical="center" wrapText="1"/>
    </xf>
    <xf numFmtId="0" fontId="6" fillId="0" borderId="0" xfId="0" applyFont="1" applyAlignment="1">
      <alignment horizontal="right" vertical="center" wrapText="1" indent="1"/>
    </xf>
    <xf numFmtId="0" fontId="10" fillId="0" borderId="0" xfId="0" applyFont="1" applyAlignment="1">
      <alignment vertical="justify" wrapText="1"/>
    </xf>
    <xf numFmtId="0" fontId="10" fillId="0" borderId="0" xfId="0" applyFont="1" applyAlignment="1">
      <alignment vertical="justify"/>
    </xf>
    <xf numFmtId="0" fontId="10" fillId="0" borderId="0" xfId="0" applyFont="1" applyAlignment="1">
      <alignment horizontal="distributed" indent="8"/>
    </xf>
    <xf numFmtId="0" fontId="0" fillId="0" borderId="0" xfId="0" applyAlignment="1">
      <alignment horizontal="distributed" indent="8"/>
    </xf>
    <xf numFmtId="0" fontId="6" fillId="0" borderId="0" xfId="0" applyFont="1" applyAlignment="1">
      <alignment horizontal="distributed" indent="8"/>
    </xf>
    <xf numFmtId="0" fontId="6" fillId="0" borderId="0" xfId="0" applyFont="1" applyAlignment="1">
      <alignment horizontal="left" vertical="justify" wrapText="1"/>
    </xf>
    <xf numFmtId="0" fontId="6" fillId="0" borderId="6" xfId="0" applyFont="1" applyBorder="1" applyAlignment="1">
      <alignment horizontal="left" vertical="center" wrapText="1"/>
    </xf>
    <xf numFmtId="0" fontId="0" fillId="0" borderId="7" xfId="0" applyBorder="1" applyAlignment="1">
      <alignment horizontal="left" vertical="center" wrapText="1"/>
    </xf>
    <xf numFmtId="0" fontId="12" fillId="0" borderId="6" xfId="0" applyFont="1" applyBorder="1" applyAlignment="1">
      <alignment horizontal="left" vertical="center" shrinkToFit="1"/>
    </xf>
    <xf numFmtId="0" fontId="0" fillId="0" borderId="5" xfId="0" applyBorder="1" applyAlignment="1">
      <alignment horizontal="left" vertical="center" shrinkToFit="1"/>
    </xf>
    <xf numFmtId="0" fontId="0" fillId="0" borderId="7" xfId="0" applyBorder="1" applyAlignment="1">
      <alignment horizontal="left" vertical="center" shrinkToFit="1"/>
    </xf>
    <xf numFmtId="0" fontId="12" fillId="0" borderId="6" xfId="0" applyFont="1" applyBorder="1" applyAlignment="1">
      <alignment horizontal="left" vertical="center" wrapText="1"/>
    </xf>
    <xf numFmtId="0" fontId="0" fillId="0" borderId="5" xfId="0" applyBorder="1" applyAlignment="1">
      <alignment horizontal="left" vertical="center" wrapText="1"/>
    </xf>
    <xf numFmtId="0" fontId="12" fillId="0" borderId="7" xfId="0" applyFont="1" applyBorder="1" applyAlignment="1">
      <alignment horizontal="left" vertical="center" wrapText="1"/>
    </xf>
    <xf numFmtId="176" fontId="12" fillId="0" borderId="9" xfId="0" applyNumberFormat="1"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shrinkToFit="1"/>
    </xf>
    <xf numFmtId="0" fontId="12" fillId="0" borderId="9" xfId="0" applyFont="1" applyBorder="1" applyAlignment="1">
      <alignment horizontal="left" vertical="center" wrapText="1"/>
    </xf>
  </cellXfs>
  <cellStyles count="4">
    <cellStyle name="ハイパーリンク" xfId="2" builtinId="8"/>
    <cellStyle name="標準" xfId="0" builtinId="0"/>
    <cellStyle name="標準 2" xfId="1"/>
    <cellStyle name="標準 2 2" xfId="3"/>
  </cellStyles>
  <dxfs count="41">
    <dxf>
      <font>
        <strike/>
      </font>
    </dxf>
    <dxf>
      <fill>
        <patternFill patternType="none">
          <bgColor auto="1"/>
        </patternFill>
      </fill>
    </dxf>
    <dxf>
      <font>
        <strike val="0"/>
      </font>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hyperlink" Target="#&#39442;&#38899;&#12539;&#25391;&#21205;&#12398;&#21029;"/></Relationships>
</file>

<file path=xl/drawings/_rels/drawing3.xml.rels><?xml version="1.0" encoding="UTF-8" standalone="yes"?>
<Relationships xmlns="http://schemas.openxmlformats.org/package/2006/relationships"><Relationship Id="rId1" Type="http://schemas.openxmlformats.org/officeDocument/2006/relationships/hyperlink" Target="#&#39442;&#38899;&#12539;&#25391;&#21205;&#12398;&#21029;"/></Relationships>
</file>

<file path=xl/drawings/_rels/drawing4.xml.rels><?xml version="1.0" encoding="UTF-8" standalone="yes"?>
<Relationships xmlns="http://schemas.openxmlformats.org/package/2006/relationships"><Relationship Id="rId1" Type="http://schemas.openxmlformats.org/officeDocument/2006/relationships/hyperlink" Target="#&#39442;&#38899;&#12539;&#25391;&#21205;&#12398;&#21029;"/></Relationships>
</file>

<file path=xl/drawings/drawing1.xml><?xml version="1.0" encoding="utf-8"?>
<xdr:wsDr xmlns:xdr="http://schemas.openxmlformats.org/drawingml/2006/spreadsheetDrawing" xmlns:a="http://schemas.openxmlformats.org/drawingml/2006/main">
  <xdr:twoCellAnchor>
    <xdr:from>
      <xdr:col>7</xdr:col>
      <xdr:colOff>1</xdr:colOff>
      <xdr:row>53</xdr:row>
      <xdr:rowOff>0</xdr:rowOff>
    </xdr:from>
    <xdr:to>
      <xdr:col>9</xdr:col>
      <xdr:colOff>0</xdr:colOff>
      <xdr:row>54</xdr:row>
      <xdr:rowOff>0</xdr:rowOff>
    </xdr:to>
    <xdr:sp macro="" textlink="">
      <xdr:nvSpPr>
        <xdr:cNvPr id="12" name="左矢印吹き出し 11"/>
        <xdr:cNvSpPr/>
      </xdr:nvSpPr>
      <xdr:spPr>
        <a:xfrm>
          <a:off x="9029701" y="46920150"/>
          <a:ext cx="3028950" cy="252413"/>
        </a:xfrm>
        <a:prstGeom prst="leftArrowCallout">
          <a:avLst>
            <a:gd name="adj1" fmla="val 25000"/>
            <a:gd name="adj2" fmla="val 23734"/>
            <a:gd name="adj3" fmla="val 102316"/>
            <a:gd name="adj4" fmla="val 95806"/>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プルダウンに無い場合は</a:t>
          </a:r>
          <a:r>
            <a:rPr kumimoji="1" lang="ja-JP" altLang="en-US" sz="1100">
              <a:solidFill>
                <a:schemeClr val="dk1"/>
              </a:solidFill>
              <a:effectLst/>
              <a:latin typeface="+mn-lt"/>
              <a:ea typeface="+mn-ea"/>
              <a:cs typeface="+mn-cs"/>
            </a:rPr>
            <a:t>直接入力</a:t>
          </a:r>
          <a:r>
            <a:rPr kumimoji="1" lang="ja-JP" altLang="ja-JP" sz="1100">
              <a:solidFill>
                <a:schemeClr val="dk1"/>
              </a:solidFill>
              <a:effectLst/>
              <a:latin typeface="+mn-lt"/>
              <a:ea typeface="+mn-ea"/>
              <a:cs typeface="+mn-cs"/>
            </a:rPr>
            <a:t>してください</a:t>
          </a:r>
          <a:endParaRPr lang="ja-JP" altLang="ja-JP">
            <a:effectLst/>
          </a:endParaRPr>
        </a:p>
      </xdr:txBody>
    </xdr:sp>
    <xdr:clientData/>
  </xdr:twoCellAnchor>
  <xdr:twoCellAnchor>
    <xdr:from>
      <xdr:col>7</xdr:col>
      <xdr:colOff>14288</xdr:colOff>
      <xdr:row>6</xdr:row>
      <xdr:rowOff>366713</xdr:rowOff>
    </xdr:from>
    <xdr:to>
      <xdr:col>9</xdr:col>
      <xdr:colOff>0</xdr:colOff>
      <xdr:row>10</xdr:row>
      <xdr:rowOff>114300</xdr:rowOff>
    </xdr:to>
    <xdr:sp macro="" textlink="">
      <xdr:nvSpPr>
        <xdr:cNvPr id="14" name="左矢印吹き出し 13"/>
        <xdr:cNvSpPr/>
      </xdr:nvSpPr>
      <xdr:spPr>
        <a:xfrm>
          <a:off x="9043988" y="1814513"/>
          <a:ext cx="3919537" cy="1009650"/>
        </a:xfrm>
        <a:prstGeom prst="leftArrowCallout">
          <a:avLst>
            <a:gd name="adj1" fmla="val 25000"/>
            <a:gd name="adj2" fmla="val 23734"/>
            <a:gd name="adj3" fmla="val 25454"/>
            <a:gd name="adj4" fmla="val 93414"/>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提出する日付を記入してください。</a:t>
          </a:r>
          <a:endParaRPr lang="en-US" altLang="ja-JP">
            <a:effectLst/>
          </a:endParaRPr>
        </a:p>
        <a:p>
          <a:r>
            <a:rPr lang="ja-JP" altLang="en-US">
              <a:effectLst/>
            </a:rPr>
            <a:t>郵送・メールでの提出については、区役所の閉庁時間に届いた場合、記載の届出日にかかわらず、</a:t>
          </a:r>
          <a:r>
            <a:rPr lang="ja-JP" altLang="en-US">
              <a:solidFill>
                <a:srgbClr val="FF0000"/>
              </a:solidFill>
              <a:effectLst/>
            </a:rPr>
            <a:t>翌開庁日</a:t>
          </a:r>
          <a:r>
            <a:rPr lang="ja-JP" altLang="en-US">
              <a:effectLst/>
            </a:rPr>
            <a:t>が受付日となります。</a:t>
          </a:r>
          <a:endParaRPr lang="ja-JP" altLang="ja-JP">
            <a:effectLst/>
          </a:endParaRPr>
        </a:p>
      </xdr:txBody>
    </xdr:sp>
    <xdr:clientData/>
  </xdr:twoCellAnchor>
  <xdr:twoCellAnchor>
    <xdr:from>
      <xdr:col>7</xdr:col>
      <xdr:colOff>0</xdr:colOff>
      <xdr:row>49</xdr:row>
      <xdr:rowOff>0</xdr:rowOff>
    </xdr:from>
    <xdr:to>
      <xdr:col>9</xdr:col>
      <xdr:colOff>0</xdr:colOff>
      <xdr:row>50</xdr:row>
      <xdr:rowOff>0</xdr:rowOff>
    </xdr:to>
    <xdr:sp macro="" textlink="">
      <xdr:nvSpPr>
        <xdr:cNvPr id="17" name="左矢印吹き出し 16"/>
        <xdr:cNvSpPr/>
      </xdr:nvSpPr>
      <xdr:spPr>
        <a:xfrm>
          <a:off x="9029700" y="45658088"/>
          <a:ext cx="3209925" cy="252412"/>
        </a:xfrm>
        <a:prstGeom prst="leftArrowCallout">
          <a:avLst>
            <a:gd name="adj1" fmla="val 25000"/>
            <a:gd name="adj2" fmla="val 23734"/>
            <a:gd name="adj3" fmla="val 102316"/>
            <a:gd name="adj4" fmla="val 95806"/>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承継前</a:t>
          </a:r>
          <a:r>
            <a:rPr kumimoji="1" lang="ja-JP" altLang="en-US" sz="1100">
              <a:latin typeface="ＭＳ ゴシック" panose="020B0609070205080204" pitchFamily="49" charset="-128"/>
              <a:ea typeface="ＭＳ ゴシック" panose="020B0609070205080204" pitchFamily="49" charset="-128"/>
            </a:rPr>
            <a:t>の設置者の氏名</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0</xdr:colOff>
      <xdr:row>40</xdr:row>
      <xdr:rowOff>0</xdr:rowOff>
    </xdr:from>
    <xdr:to>
      <xdr:col>9</xdr:col>
      <xdr:colOff>0</xdr:colOff>
      <xdr:row>41</xdr:row>
      <xdr:rowOff>0</xdr:rowOff>
    </xdr:to>
    <xdr:sp macro="" textlink="">
      <xdr:nvSpPr>
        <xdr:cNvPr id="15" name="左矢印吹き出し 14"/>
        <xdr:cNvSpPr/>
      </xdr:nvSpPr>
      <xdr:spPr>
        <a:xfrm>
          <a:off x="9029700" y="30246638"/>
          <a:ext cx="3571875" cy="252412"/>
        </a:xfrm>
        <a:prstGeom prst="leftArrowCallout">
          <a:avLst>
            <a:gd name="adj1" fmla="val 25000"/>
            <a:gd name="adj2" fmla="val 23734"/>
            <a:gd name="adj3" fmla="val 103229"/>
            <a:gd name="adj4" fmla="val 95778"/>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廃止、移転以外は直接入力き記入してください。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0</xdr:colOff>
      <xdr:row>50</xdr:row>
      <xdr:rowOff>371475</xdr:rowOff>
    </xdr:from>
    <xdr:to>
      <xdr:col>9</xdr:col>
      <xdr:colOff>0</xdr:colOff>
      <xdr:row>52</xdr:row>
      <xdr:rowOff>119062</xdr:rowOff>
    </xdr:to>
    <xdr:sp macro="" textlink="">
      <xdr:nvSpPr>
        <xdr:cNvPr id="25" name="左矢印吹き出し 24"/>
        <xdr:cNvSpPr/>
      </xdr:nvSpPr>
      <xdr:spPr>
        <a:xfrm>
          <a:off x="9291638" y="17240250"/>
          <a:ext cx="3933825" cy="504825"/>
        </a:xfrm>
        <a:prstGeom prst="leftArrowCallout">
          <a:avLst>
            <a:gd name="adj1" fmla="val 25000"/>
            <a:gd name="adj2" fmla="val 23734"/>
            <a:gd name="adj3" fmla="val 49486"/>
            <a:gd name="adj4" fmla="val 95806"/>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承継前</a:t>
          </a:r>
          <a:r>
            <a:rPr kumimoji="1" lang="ja-JP" altLang="en-US" sz="1100">
              <a:latin typeface="ＭＳ ゴシック" panose="020B0609070205080204" pitchFamily="49" charset="-128"/>
              <a:ea typeface="ＭＳ ゴシック" panose="020B0609070205080204" pitchFamily="49" charset="-128"/>
            </a:rPr>
            <a:t>の設置者の住所</a:t>
          </a:r>
          <a:endParaRPr kumimoji="1" lang="en-US" altLang="ja-JP" sz="1100">
            <a:latin typeface="ＭＳ ゴシック" panose="020B0609070205080204" pitchFamily="49" charset="-128"/>
            <a:ea typeface="ＭＳ ゴシック" panose="020B0609070205080204" pitchFamily="49" charset="-128"/>
          </a:endParaRPr>
        </a:p>
        <a:p>
          <a:pPr algn="l"/>
          <a:r>
            <a:rPr kumimoji="1" lang="ja-JP" altLang="en-US" sz="1100">
              <a:latin typeface="ＭＳ ゴシック" panose="020B0609070205080204" pitchFamily="49" charset="-128"/>
              <a:ea typeface="ＭＳ ゴシック" panose="020B0609070205080204" pitchFamily="49" charset="-128"/>
            </a:rPr>
            <a:t>記入欄が小さいので建物名称を入れないでください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0</xdr:colOff>
      <xdr:row>4</xdr:row>
      <xdr:rowOff>157163</xdr:rowOff>
    </xdr:from>
    <xdr:to>
      <xdr:col>9</xdr:col>
      <xdr:colOff>0</xdr:colOff>
      <xdr:row>6</xdr:row>
      <xdr:rowOff>157163</xdr:rowOff>
    </xdr:to>
    <xdr:sp macro="" textlink="">
      <xdr:nvSpPr>
        <xdr:cNvPr id="27" name="左矢印吹き出し 26"/>
        <xdr:cNvSpPr/>
      </xdr:nvSpPr>
      <xdr:spPr>
        <a:xfrm>
          <a:off x="9029700" y="1100138"/>
          <a:ext cx="3933825" cy="504825"/>
        </a:xfrm>
        <a:prstGeom prst="leftArrowCallout">
          <a:avLst>
            <a:gd name="adj1" fmla="val 36321"/>
            <a:gd name="adj2" fmla="val 23734"/>
            <a:gd name="adj3" fmla="val 52530"/>
            <a:gd name="adj4" fmla="val 95704"/>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lang="ja-JP" altLang="en-US">
              <a:effectLst/>
            </a:rPr>
            <a:t>最初に施設の対象が騒音規制法か振動規制法かを</a:t>
          </a:r>
          <a:endParaRPr lang="en-US" altLang="ja-JP">
            <a:effectLst/>
          </a:endParaRPr>
        </a:p>
        <a:p>
          <a:r>
            <a:rPr lang="ja-JP" altLang="en-US">
              <a:effectLst/>
            </a:rPr>
            <a:t>選択してください。</a:t>
          </a:r>
          <a:endParaRPr lang="en-US" altLang="ja-JP">
            <a:effectLst/>
          </a:endParaRPr>
        </a:p>
      </xdr:txBody>
    </xdr:sp>
    <xdr:clientData/>
  </xdr:twoCellAnchor>
  <xdr:twoCellAnchor>
    <xdr:from>
      <xdr:col>7</xdr:col>
      <xdr:colOff>0</xdr:colOff>
      <xdr:row>10</xdr:row>
      <xdr:rowOff>157163</xdr:rowOff>
    </xdr:from>
    <xdr:to>
      <xdr:col>9</xdr:col>
      <xdr:colOff>0</xdr:colOff>
      <xdr:row>12</xdr:row>
      <xdr:rowOff>319088</xdr:rowOff>
    </xdr:to>
    <xdr:sp macro="" textlink="">
      <xdr:nvSpPr>
        <xdr:cNvPr id="24" name="左矢印吹き出し 23"/>
        <xdr:cNvSpPr/>
      </xdr:nvSpPr>
      <xdr:spPr>
        <a:xfrm>
          <a:off x="9029700" y="1857376"/>
          <a:ext cx="3752850" cy="666750"/>
        </a:xfrm>
        <a:prstGeom prst="leftArrowCallout">
          <a:avLst>
            <a:gd name="adj1" fmla="val 25000"/>
            <a:gd name="adj2" fmla="val 23734"/>
            <a:gd name="adj3" fmla="val 40707"/>
            <a:gd name="adj4" fmla="val 95603"/>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変更・承継の場合は、変更・承継後の住所氏名を入力してください。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代表者印は</a:t>
          </a:r>
          <a:r>
            <a:rPr kumimoji="1" lang="ja-JP" altLang="ja-JP" sz="1100">
              <a:solidFill>
                <a:srgbClr val="FF0000"/>
              </a:solidFill>
              <a:effectLst/>
              <a:latin typeface="+mn-lt"/>
              <a:ea typeface="+mn-ea"/>
              <a:cs typeface="+mn-cs"/>
            </a:rPr>
            <a:t>不要</a:t>
          </a:r>
          <a:endParaRPr lang="ja-JP" altLang="ja-JP">
            <a:solidFill>
              <a:srgbClr val="FF0000"/>
            </a:solidFill>
            <a:effectLst/>
          </a:endParaRPr>
        </a:p>
      </xdr:txBody>
    </xdr:sp>
    <xdr:clientData/>
  </xdr:twoCellAnchor>
  <xdr:twoCellAnchor>
    <xdr:from>
      <xdr:col>7</xdr:col>
      <xdr:colOff>1</xdr:colOff>
      <xdr:row>13</xdr:row>
      <xdr:rowOff>0</xdr:rowOff>
    </xdr:from>
    <xdr:to>
      <xdr:col>9</xdr:col>
      <xdr:colOff>0</xdr:colOff>
      <xdr:row>13</xdr:row>
      <xdr:rowOff>500062</xdr:rowOff>
    </xdr:to>
    <xdr:sp macro="" textlink="">
      <xdr:nvSpPr>
        <xdr:cNvPr id="28" name="左矢印吹き出し 27"/>
        <xdr:cNvSpPr/>
      </xdr:nvSpPr>
      <xdr:spPr>
        <a:xfrm>
          <a:off x="9029701" y="2967038"/>
          <a:ext cx="3752850" cy="500062"/>
        </a:xfrm>
        <a:prstGeom prst="leftArrowCallout">
          <a:avLst>
            <a:gd name="adj1" fmla="val 25000"/>
            <a:gd name="adj2" fmla="val 23734"/>
            <a:gd name="adj3" fmla="val 49377"/>
            <a:gd name="adj4" fmla="val 95981"/>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latin typeface="ＭＳ ゴシック" panose="020B0609070205080204" pitchFamily="49" charset="-128"/>
              <a:ea typeface="ＭＳ ゴシック" panose="020B0609070205080204" pitchFamily="49" charset="-128"/>
            </a:rPr>
            <a:t>法人にあっては、会社名、役職、代表者氏名</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19</xdr:row>
      <xdr:rowOff>0</xdr:rowOff>
    </xdr:from>
    <xdr:ext cx="5546416" cy="1256907"/>
    <xdr:sp macro="" textlink="">
      <xdr:nvSpPr>
        <xdr:cNvPr id="2" name="テキスト ボックス 1">
          <a:hlinkClick xmlns:r="http://schemas.openxmlformats.org/officeDocument/2006/relationships" r:id="rId1"/>
        </xdr:cNvPr>
        <xdr:cNvSpPr txBox="1"/>
      </xdr:nvSpPr>
      <xdr:spPr>
        <a:xfrm>
          <a:off x="0" y="5966863"/>
          <a:ext cx="5546416" cy="1256907"/>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000">
              <a:solidFill>
                <a:schemeClr val="dk1"/>
              </a:solidFill>
              <a:effectLst/>
              <a:latin typeface="+mn-lt"/>
              <a:ea typeface="+mn-ea"/>
              <a:cs typeface="+mn-cs"/>
            </a:rPr>
            <a:t>このシートは記入できません</a:t>
          </a:r>
          <a:endParaRPr lang="ja-JP" altLang="ja-JP" sz="2000">
            <a:effectLst/>
          </a:endParaRPr>
        </a:p>
        <a:p>
          <a:pPr algn="ctr"/>
          <a:r>
            <a:rPr kumimoji="1" lang="ja-JP" altLang="ja-JP" sz="2000">
              <a:solidFill>
                <a:schemeClr val="dk1"/>
              </a:solidFill>
              <a:effectLst/>
              <a:latin typeface="+mn-lt"/>
              <a:ea typeface="+mn-ea"/>
              <a:cs typeface="+mn-cs"/>
            </a:rPr>
            <a:t>記入は入力シートにお願いします</a:t>
          </a:r>
          <a:endParaRPr lang="ja-JP" altLang="ja-JP" sz="2000">
            <a:effectLst/>
          </a:endParaRPr>
        </a:p>
        <a:p>
          <a:pPr algn="ctr"/>
          <a:r>
            <a:rPr kumimoji="1" lang="ja-JP" altLang="en-US" sz="2000">
              <a:solidFill>
                <a:schemeClr val="dk1"/>
              </a:solidFill>
              <a:effectLst/>
              <a:latin typeface="+mn-lt"/>
              <a:ea typeface="+mn-ea"/>
              <a:cs typeface="+mn-cs"/>
            </a:rPr>
            <a:t>こちらを</a:t>
          </a:r>
          <a:r>
            <a:rPr kumimoji="1" lang="ja-JP" altLang="ja-JP" sz="2000">
              <a:solidFill>
                <a:schemeClr val="dk1"/>
              </a:solidFill>
              <a:effectLst/>
              <a:latin typeface="+mn-lt"/>
              <a:ea typeface="+mn-ea"/>
              <a:cs typeface="+mn-cs"/>
            </a:rPr>
            <a:t>クリックすると</a:t>
          </a:r>
          <a:r>
            <a:rPr kumimoji="1" lang="ja-JP" altLang="en-US" sz="2000">
              <a:solidFill>
                <a:schemeClr val="dk1"/>
              </a:solidFill>
              <a:effectLst/>
              <a:latin typeface="+mn-lt"/>
              <a:ea typeface="+mn-ea"/>
              <a:cs typeface="+mn-cs"/>
            </a:rPr>
            <a:t>入力シートにジャンプします</a:t>
          </a:r>
          <a:endParaRPr lang="ja-JP" altLang="ja-JP" sz="20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16</xdr:row>
      <xdr:rowOff>0</xdr:rowOff>
    </xdr:from>
    <xdr:ext cx="6304046" cy="1409950"/>
    <xdr:sp macro="" textlink="">
      <xdr:nvSpPr>
        <xdr:cNvPr id="2" name="テキスト ボックス 1">
          <a:hlinkClick xmlns:r="http://schemas.openxmlformats.org/officeDocument/2006/relationships" r:id="rId1"/>
        </xdr:cNvPr>
        <xdr:cNvSpPr txBox="1"/>
      </xdr:nvSpPr>
      <xdr:spPr>
        <a:xfrm>
          <a:off x="0" y="4937961"/>
          <a:ext cx="6304046" cy="140995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100">
              <a:solidFill>
                <a:schemeClr val="dk1"/>
              </a:solidFill>
              <a:effectLst/>
              <a:latin typeface="+mn-lt"/>
              <a:ea typeface="+mn-ea"/>
              <a:cs typeface="+mn-cs"/>
            </a:rPr>
            <a:t>このシートは記入できません</a:t>
          </a:r>
          <a:endParaRPr lang="ja-JP" altLang="ja-JP" sz="2100">
            <a:effectLst/>
          </a:endParaRPr>
        </a:p>
        <a:p>
          <a:pPr algn="ctr"/>
          <a:r>
            <a:rPr kumimoji="1" lang="ja-JP" altLang="ja-JP" sz="2100">
              <a:solidFill>
                <a:schemeClr val="dk1"/>
              </a:solidFill>
              <a:effectLst/>
              <a:latin typeface="+mn-lt"/>
              <a:ea typeface="+mn-ea"/>
              <a:cs typeface="+mn-cs"/>
            </a:rPr>
            <a:t>記入は入力シートにお願いします</a:t>
          </a:r>
          <a:endParaRPr lang="ja-JP" altLang="ja-JP" sz="2100">
            <a:effectLst/>
          </a:endParaRPr>
        </a:p>
        <a:p>
          <a:pPr algn="ctr"/>
          <a:r>
            <a:rPr kumimoji="1" lang="ja-JP" altLang="en-US" sz="2100">
              <a:solidFill>
                <a:schemeClr val="dk1"/>
              </a:solidFill>
              <a:effectLst/>
              <a:latin typeface="+mn-lt"/>
              <a:ea typeface="+mn-ea"/>
              <a:cs typeface="+mn-cs"/>
            </a:rPr>
            <a:t>こちらを</a:t>
          </a:r>
          <a:r>
            <a:rPr kumimoji="1" lang="ja-JP" altLang="ja-JP" sz="2100">
              <a:solidFill>
                <a:schemeClr val="dk1"/>
              </a:solidFill>
              <a:effectLst/>
              <a:latin typeface="+mn-lt"/>
              <a:ea typeface="+mn-ea"/>
              <a:cs typeface="+mn-cs"/>
            </a:rPr>
            <a:t>クリックすると</a:t>
          </a:r>
          <a:r>
            <a:rPr kumimoji="1" lang="ja-JP" altLang="en-US" sz="2100">
              <a:solidFill>
                <a:schemeClr val="dk1"/>
              </a:solidFill>
              <a:effectLst/>
              <a:latin typeface="+mn-lt"/>
              <a:ea typeface="+mn-ea"/>
              <a:cs typeface="+mn-cs"/>
            </a:rPr>
            <a:t>入力シートにジャンプします</a:t>
          </a:r>
          <a:endParaRPr lang="ja-JP" altLang="ja-JP" sz="2100">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18</xdr:row>
      <xdr:rowOff>0</xdr:rowOff>
    </xdr:from>
    <xdr:ext cx="5868502" cy="1574380"/>
    <xdr:sp macro="" textlink="">
      <xdr:nvSpPr>
        <xdr:cNvPr id="2" name="テキスト ボックス 1">
          <a:hlinkClick xmlns:r="http://schemas.openxmlformats.org/officeDocument/2006/relationships" r:id="rId1"/>
        </xdr:cNvPr>
        <xdr:cNvSpPr txBox="1"/>
      </xdr:nvSpPr>
      <xdr:spPr>
        <a:xfrm>
          <a:off x="0" y="6159763"/>
          <a:ext cx="5868502" cy="1574380"/>
        </a:xfrm>
        <a:prstGeom prst="rect">
          <a:avLst/>
        </a:prstGeom>
        <a:solidFill>
          <a:schemeClr val="bg1"/>
        </a:solidFill>
        <a:ln w="635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ja-JP" sz="2400">
              <a:solidFill>
                <a:schemeClr val="dk1"/>
              </a:solidFill>
              <a:effectLst/>
              <a:latin typeface="+mn-lt"/>
              <a:ea typeface="+mn-ea"/>
              <a:cs typeface="+mn-cs"/>
            </a:rPr>
            <a:t>このシートは記入できません</a:t>
          </a:r>
          <a:endParaRPr lang="ja-JP" altLang="ja-JP" sz="2400">
            <a:effectLst/>
          </a:endParaRPr>
        </a:p>
        <a:p>
          <a:pPr algn="ctr"/>
          <a:r>
            <a:rPr kumimoji="1" lang="ja-JP" altLang="ja-JP" sz="2400">
              <a:solidFill>
                <a:schemeClr val="dk1"/>
              </a:solidFill>
              <a:effectLst/>
              <a:latin typeface="+mn-lt"/>
              <a:ea typeface="+mn-ea"/>
              <a:cs typeface="+mn-cs"/>
            </a:rPr>
            <a:t>記入は入力シートにお願いします</a:t>
          </a:r>
          <a:endParaRPr lang="ja-JP" altLang="ja-JP" sz="2400">
            <a:effectLst/>
          </a:endParaRPr>
        </a:p>
        <a:p>
          <a:pPr algn="ctr"/>
          <a:r>
            <a:rPr kumimoji="1" lang="ja-JP" altLang="en-US" sz="2400">
              <a:solidFill>
                <a:schemeClr val="dk1"/>
              </a:solidFill>
              <a:effectLst/>
              <a:latin typeface="+mn-lt"/>
              <a:ea typeface="+mn-ea"/>
              <a:cs typeface="+mn-cs"/>
            </a:rPr>
            <a:t>こちらを</a:t>
          </a:r>
          <a:r>
            <a:rPr kumimoji="1" lang="ja-JP" altLang="ja-JP" sz="2400">
              <a:solidFill>
                <a:schemeClr val="dk1"/>
              </a:solidFill>
              <a:effectLst/>
              <a:latin typeface="+mn-lt"/>
              <a:ea typeface="+mn-ea"/>
              <a:cs typeface="+mn-cs"/>
            </a:rPr>
            <a:t>クリックすると</a:t>
          </a:r>
          <a:r>
            <a:rPr kumimoji="1" lang="ja-JP" altLang="en-US" sz="2400">
              <a:solidFill>
                <a:schemeClr val="dk1"/>
              </a:solidFill>
              <a:effectLst/>
              <a:latin typeface="+mn-lt"/>
              <a:ea typeface="+mn-ea"/>
              <a:cs typeface="+mn-cs"/>
            </a:rPr>
            <a:t>入力シートにジャンプします</a:t>
          </a:r>
          <a:endParaRPr lang="ja-JP" altLang="ja-JP" sz="2400">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68"/>
  <sheetViews>
    <sheetView workbookViewId="0"/>
  </sheetViews>
  <sheetFormatPr defaultRowHeight="12.75"/>
  <cols>
    <col min="1" max="1" width="22.15625" style="55" bestFit="1" customWidth="1"/>
    <col min="2" max="2" width="90.578125" style="8" customWidth="1"/>
    <col min="3" max="3" width="8.83984375" style="55"/>
    <col min="4" max="4" width="18.3125" style="2" bestFit="1" customWidth="1"/>
    <col min="5" max="5" width="19.26171875" style="2" bestFit="1" customWidth="1"/>
    <col min="6" max="16384" width="8.83984375" style="2"/>
  </cols>
  <sheetData>
    <row r="1" spans="1:3">
      <c r="A1" s="9" t="s">
        <v>20</v>
      </c>
      <c r="C1" s="2"/>
    </row>
    <row r="2" spans="1:3">
      <c r="A2" s="9" t="s">
        <v>191</v>
      </c>
      <c r="C2" s="2"/>
    </row>
    <row r="3" spans="1:3">
      <c r="A3" s="9" t="s">
        <v>192</v>
      </c>
      <c r="C3" s="2"/>
    </row>
    <row r="4" spans="1:3">
      <c r="A4" s="9" t="s">
        <v>3</v>
      </c>
      <c r="C4" s="2"/>
    </row>
    <row r="5" spans="1:3">
      <c r="A5" s="9" t="s">
        <v>21</v>
      </c>
      <c r="C5" s="2"/>
    </row>
    <row r="6" spans="1:3">
      <c r="A6" s="9" t="s">
        <v>193</v>
      </c>
      <c r="C6" s="2"/>
    </row>
    <row r="7" spans="1:3">
      <c r="A7" s="9" t="s">
        <v>200</v>
      </c>
      <c r="C7" s="2"/>
    </row>
    <row r="8" spans="1:3" s="1" customFormat="1" ht="16.149999999999999">
      <c r="A8" s="10" t="s">
        <v>194</v>
      </c>
      <c r="B8" s="11"/>
    </row>
    <row r="9" spans="1:3" s="1" customFormat="1" ht="16.149999999999999">
      <c r="A9" s="10" t="s">
        <v>19</v>
      </c>
      <c r="B9" s="11"/>
    </row>
    <row r="10" spans="1:3" s="1" customFormat="1" ht="16.149999999999999">
      <c r="A10" s="10" t="s">
        <v>195</v>
      </c>
      <c r="B10" s="11"/>
    </row>
    <row r="11" spans="1:3">
      <c r="A11" s="2"/>
      <c r="C11" s="2"/>
    </row>
    <row r="12" spans="1:3">
      <c r="A12" s="2" t="s">
        <v>4</v>
      </c>
      <c r="C12" s="2"/>
    </row>
    <row r="13" spans="1:3">
      <c r="A13" s="2" t="s">
        <v>5</v>
      </c>
      <c r="B13" s="8" t="s">
        <v>6</v>
      </c>
      <c r="C13" s="2"/>
    </row>
    <row r="14" spans="1:3">
      <c r="A14" s="2" t="s">
        <v>7</v>
      </c>
      <c r="B14" s="8" t="s">
        <v>8</v>
      </c>
      <c r="C14" s="2"/>
    </row>
    <row r="15" spans="1:3">
      <c r="A15" s="2" t="s">
        <v>9</v>
      </c>
      <c r="B15" s="8" t="s">
        <v>10</v>
      </c>
      <c r="C15" s="2"/>
    </row>
    <row r="16" spans="1:3">
      <c r="A16" s="2" t="s">
        <v>196</v>
      </c>
      <c r="B16" s="8" t="s">
        <v>11</v>
      </c>
      <c r="C16" s="2"/>
    </row>
    <row r="17" spans="1:3">
      <c r="A17" s="2" t="s">
        <v>12</v>
      </c>
      <c r="B17" s="8" t="s">
        <v>13</v>
      </c>
      <c r="C17" s="2"/>
    </row>
    <row r="18" spans="1:3">
      <c r="A18" s="2" t="s">
        <v>201</v>
      </c>
      <c r="B18" s="8" t="s">
        <v>199</v>
      </c>
      <c r="C18" s="2"/>
    </row>
    <row r="19" spans="1:3">
      <c r="A19" s="2" t="s">
        <v>198</v>
      </c>
      <c r="B19" s="8" t="s">
        <v>197</v>
      </c>
      <c r="C19" s="2"/>
    </row>
    <row r="20" spans="1:3">
      <c r="A20" s="2"/>
      <c r="C20" s="2"/>
    </row>
    <row r="21" spans="1:3">
      <c r="A21" s="2" t="s">
        <v>18</v>
      </c>
      <c r="C21" s="2"/>
    </row>
    <row r="22" spans="1:3">
      <c r="A22" s="2" t="s">
        <v>14</v>
      </c>
      <c r="B22" s="8" t="s">
        <v>15</v>
      </c>
      <c r="C22" s="2"/>
    </row>
    <row r="23" spans="1:3">
      <c r="A23" s="2" t="s">
        <v>184</v>
      </c>
      <c r="B23" s="8" t="s">
        <v>187</v>
      </c>
      <c r="C23" s="2"/>
    </row>
    <row r="24" spans="1:3">
      <c r="A24" s="2"/>
      <c r="B24" s="8" t="s">
        <v>189</v>
      </c>
      <c r="C24" s="2"/>
    </row>
    <row r="25" spans="1:3">
      <c r="A25" s="2" t="s">
        <v>185</v>
      </c>
      <c r="B25" s="8" t="s">
        <v>187</v>
      </c>
      <c r="C25" s="2"/>
    </row>
    <row r="26" spans="1:3">
      <c r="A26" s="2"/>
      <c r="B26" s="8" t="s">
        <v>186</v>
      </c>
      <c r="C26" s="2"/>
    </row>
    <row r="27" spans="1:3">
      <c r="A27" s="2"/>
      <c r="B27" s="8" t="s">
        <v>188</v>
      </c>
      <c r="C27" s="2"/>
    </row>
    <row r="28" spans="1:3">
      <c r="A28" s="2" t="s">
        <v>16</v>
      </c>
      <c r="B28" s="8" t="s">
        <v>17</v>
      </c>
      <c r="C28" s="2"/>
    </row>
    <row r="29" spans="1:3">
      <c r="A29" s="2" t="s">
        <v>181</v>
      </c>
      <c r="B29" s="8" t="str">
        <f>"に資料を添えてを提出する。%0a"&amp;届出者氏名&amp;"%0a"&amp;"%0a日中に連絡のつく%0a担 当 者：%0a電話番号："</f>
        <v>に資料を添えてを提出する。%0a届出者氏名を記入してください%0a%0a日中に連絡のつく%0a担 当 者：%0a電話番号：</v>
      </c>
      <c r="C29" s="2"/>
    </row>
    <row r="30" spans="1:3" ht="25.5">
      <c r="A30" s="2" t="s">
        <v>182</v>
      </c>
      <c r="B30" s="8" t="str">
        <f>"をメールで提出するには、こちらをクリックしてください。"&amp;CHAR(10)&amp;"メールが立ち上がるので"</f>
        <v>をメールで提出するには、こちらをクリックしてください。
メールが立ち上がるので</v>
      </c>
      <c r="C30" s="2"/>
    </row>
    <row r="31" spans="1:3" ht="38.25">
      <c r="A31" s="2" t="s">
        <v>183</v>
      </c>
      <c r="B31" s="8" t="str">
        <f>"資料を添付し、送信してください。"&amp;CHAR(10)&amp;"内容について問い合わせることがあります。"&amp;CHAR(10)&amp;"日中連絡のつく担当者と電話番号を記載してください。"</f>
        <v>資料を添付し、送信してください。
内容について問い合わせることがあります。
日中連絡のつく担当者と電話番号を記載してください。</v>
      </c>
      <c r="C31" s="2"/>
    </row>
    <row r="32" spans="1:3">
      <c r="A32" s="2" t="s">
        <v>56</v>
      </c>
      <c r="B32" s="8" t="str">
        <f>町名&amp;丁目&amp;住居番&amp;"番"&amp;住居号&amp;"号"</f>
        <v>選択してください選択してください数値を記入番数値を記入号</v>
      </c>
      <c r="C32" s="2"/>
    </row>
    <row r="33" spans="1:3">
      <c r="A33" s="54" t="s">
        <v>57</v>
      </c>
      <c r="B33" s="11" t="s">
        <v>58</v>
      </c>
      <c r="C33" s="2"/>
    </row>
    <row r="34" spans="1:3">
      <c r="A34" s="54"/>
      <c r="B34" s="11" t="s">
        <v>59</v>
      </c>
      <c r="C34" s="2"/>
    </row>
    <row r="35" spans="1:3">
      <c r="A35" s="54"/>
      <c r="B35" s="11" t="s">
        <v>60</v>
      </c>
      <c r="C35" s="2"/>
    </row>
    <row r="36" spans="1:3">
      <c r="A36" s="54"/>
      <c r="B36" s="11" t="s">
        <v>61</v>
      </c>
      <c r="C36" s="2"/>
    </row>
    <row r="37" spans="1:3">
      <c r="A37" s="54"/>
      <c r="B37" s="11" t="s">
        <v>62</v>
      </c>
      <c r="C37" s="2"/>
    </row>
    <row r="38" spans="1:3">
      <c r="A38" s="54"/>
      <c r="B38" s="11" t="s">
        <v>63</v>
      </c>
      <c r="C38" s="2"/>
    </row>
    <row r="39" spans="1:3">
      <c r="A39" s="54"/>
      <c r="B39" s="11" t="s">
        <v>64</v>
      </c>
      <c r="C39" s="2"/>
    </row>
    <row r="40" spans="1:3">
      <c r="A40" s="54" t="s">
        <v>65</v>
      </c>
      <c r="B40" s="11" t="s">
        <v>58</v>
      </c>
      <c r="C40" s="2"/>
    </row>
    <row r="41" spans="1:3">
      <c r="A41" s="54"/>
      <c r="B41" s="11" t="s">
        <v>59</v>
      </c>
      <c r="C41" s="2"/>
    </row>
    <row r="42" spans="1:3">
      <c r="A42" s="54"/>
      <c r="B42" s="11" t="s">
        <v>60</v>
      </c>
      <c r="C42" s="2"/>
    </row>
    <row r="43" spans="1:3">
      <c r="A43" s="54"/>
      <c r="B43" s="11" t="s">
        <v>61</v>
      </c>
      <c r="C43" s="2"/>
    </row>
    <row r="44" spans="1:3">
      <c r="A44" s="54"/>
      <c r="B44" s="11" t="s">
        <v>62</v>
      </c>
      <c r="C44" s="2"/>
    </row>
    <row r="45" spans="1:3">
      <c r="A45" s="54" t="s">
        <v>66</v>
      </c>
      <c r="B45" s="11" t="s">
        <v>58</v>
      </c>
      <c r="C45" s="2"/>
    </row>
    <row r="46" spans="1:3">
      <c r="A46" s="54"/>
      <c r="B46" s="11" t="s">
        <v>59</v>
      </c>
      <c r="C46" s="2"/>
    </row>
    <row r="47" spans="1:3">
      <c r="A47" s="54"/>
      <c r="B47" s="11" t="s">
        <v>60</v>
      </c>
      <c r="C47" s="2"/>
    </row>
    <row r="48" spans="1:3">
      <c r="A48" s="54"/>
      <c r="B48" s="11" t="s">
        <v>61</v>
      </c>
      <c r="C48" s="2"/>
    </row>
    <row r="49" spans="1:3">
      <c r="A49" s="54" t="s">
        <v>67</v>
      </c>
      <c r="B49" s="11" t="s">
        <v>58</v>
      </c>
      <c r="C49" s="2"/>
    </row>
    <row r="50" spans="1:3">
      <c r="A50" s="54"/>
      <c r="B50" s="11" t="s">
        <v>59</v>
      </c>
      <c r="C50" s="2"/>
    </row>
    <row r="51" spans="1:3">
      <c r="A51" s="54"/>
      <c r="B51" s="11" t="s">
        <v>60</v>
      </c>
      <c r="C51" s="2"/>
    </row>
    <row r="52" spans="1:3">
      <c r="A52" s="54" t="s">
        <v>68</v>
      </c>
      <c r="B52" s="11" t="s">
        <v>58</v>
      </c>
      <c r="C52" s="2"/>
    </row>
    <row r="53" spans="1:3">
      <c r="A53" s="54"/>
      <c r="B53" s="11" t="s">
        <v>59</v>
      </c>
      <c r="C53" s="2"/>
    </row>
    <row r="54" spans="1:3">
      <c r="A54" s="54"/>
      <c r="B54" s="11" t="s">
        <v>60</v>
      </c>
      <c r="C54" s="2"/>
    </row>
    <row r="55" spans="1:3">
      <c r="A55" s="54" t="s">
        <v>69</v>
      </c>
      <c r="B55" s="11" t="s">
        <v>58</v>
      </c>
      <c r="C55" s="2"/>
    </row>
    <row r="56" spans="1:3">
      <c r="A56" s="54"/>
      <c r="B56" s="11" t="s">
        <v>59</v>
      </c>
      <c r="C56" s="2"/>
    </row>
    <row r="57" spans="1:3">
      <c r="A57" s="54"/>
      <c r="B57" s="11" t="s">
        <v>60</v>
      </c>
      <c r="C57" s="2"/>
    </row>
    <row r="58" spans="1:3">
      <c r="A58" s="54"/>
      <c r="B58" s="11" t="s">
        <v>61</v>
      </c>
      <c r="C58" s="2"/>
    </row>
    <row r="59" spans="1:3">
      <c r="A59" s="54" t="s">
        <v>70</v>
      </c>
      <c r="B59" s="11" t="s">
        <v>58</v>
      </c>
      <c r="C59" s="2"/>
    </row>
    <row r="60" spans="1:3">
      <c r="A60" s="54"/>
      <c r="B60" s="11" t="s">
        <v>59</v>
      </c>
      <c r="C60" s="2"/>
    </row>
    <row r="61" spans="1:3">
      <c r="A61" s="54"/>
      <c r="B61" s="11" t="s">
        <v>60</v>
      </c>
      <c r="C61" s="2"/>
    </row>
    <row r="62" spans="1:3">
      <c r="A62" s="54"/>
      <c r="B62" s="11" t="s">
        <v>61</v>
      </c>
      <c r="C62" s="2"/>
    </row>
    <row r="63" spans="1:3">
      <c r="A63" s="54"/>
      <c r="B63" s="11" t="s">
        <v>62</v>
      </c>
      <c r="C63" s="2"/>
    </row>
    <row r="64" spans="1:3">
      <c r="A64" s="54" t="s">
        <v>71</v>
      </c>
      <c r="B64" s="11" t="s">
        <v>58</v>
      </c>
      <c r="C64" s="2"/>
    </row>
    <row r="65" spans="1:3">
      <c r="A65" s="54"/>
      <c r="B65" s="11" t="s">
        <v>59</v>
      </c>
      <c r="C65" s="2"/>
    </row>
    <row r="66" spans="1:3">
      <c r="A66" s="54"/>
      <c r="B66" s="11" t="s">
        <v>60</v>
      </c>
      <c r="C66" s="2"/>
    </row>
    <row r="67" spans="1:3">
      <c r="A67" s="54"/>
      <c r="B67" s="11" t="s">
        <v>61</v>
      </c>
      <c r="C67" s="2"/>
    </row>
    <row r="68" spans="1:3">
      <c r="A68" s="54" t="s">
        <v>72</v>
      </c>
      <c r="B68" s="11" t="s">
        <v>58</v>
      </c>
      <c r="C68" s="2"/>
    </row>
    <row r="69" spans="1:3">
      <c r="A69" s="54"/>
      <c r="B69" s="11" t="s">
        <v>59</v>
      </c>
      <c r="C69" s="2"/>
    </row>
    <row r="70" spans="1:3">
      <c r="A70" s="54"/>
      <c r="B70" s="11" t="s">
        <v>60</v>
      </c>
      <c r="C70" s="2"/>
    </row>
    <row r="71" spans="1:3">
      <c r="A71" s="54"/>
      <c r="B71" s="11" t="s">
        <v>61</v>
      </c>
      <c r="C71" s="2"/>
    </row>
    <row r="72" spans="1:3">
      <c r="A72" s="54"/>
      <c r="B72" s="11" t="s">
        <v>62</v>
      </c>
      <c r="C72" s="2"/>
    </row>
    <row r="73" spans="1:3">
      <c r="A73" s="54" t="s">
        <v>73</v>
      </c>
      <c r="B73" s="11" t="s">
        <v>58</v>
      </c>
      <c r="C73" s="2"/>
    </row>
    <row r="74" spans="1:3">
      <c r="A74" s="54"/>
      <c r="B74" s="11" t="s">
        <v>59</v>
      </c>
      <c r="C74" s="2"/>
    </row>
    <row r="75" spans="1:3">
      <c r="A75" s="54"/>
      <c r="B75" s="11" t="s">
        <v>60</v>
      </c>
      <c r="C75" s="2"/>
    </row>
    <row r="76" spans="1:3">
      <c r="A76" s="54"/>
      <c r="B76" s="11" t="s">
        <v>61</v>
      </c>
      <c r="C76" s="2"/>
    </row>
    <row r="77" spans="1:3">
      <c r="A77" s="54" t="s">
        <v>74</v>
      </c>
      <c r="B77" s="11" t="s">
        <v>58</v>
      </c>
      <c r="C77" s="2"/>
    </row>
    <row r="78" spans="1:3">
      <c r="A78" s="54"/>
      <c r="B78" s="11" t="s">
        <v>59</v>
      </c>
      <c r="C78" s="2"/>
    </row>
    <row r="79" spans="1:3">
      <c r="A79" s="54"/>
      <c r="B79" s="11" t="s">
        <v>60</v>
      </c>
      <c r="C79" s="2"/>
    </row>
    <row r="80" spans="1:3">
      <c r="A80" s="54"/>
      <c r="B80" s="11" t="s">
        <v>61</v>
      </c>
      <c r="C80" s="2"/>
    </row>
    <row r="81" spans="1:3">
      <c r="A81" s="54" t="s">
        <v>75</v>
      </c>
      <c r="B81" s="11" t="s">
        <v>58</v>
      </c>
      <c r="C81" s="2"/>
    </row>
    <row r="82" spans="1:3">
      <c r="A82" s="54"/>
      <c r="B82" s="11" t="s">
        <v>59</v>
      </c>
      <c r="C82" s="2"/>
    </row>
    <row r="83" spans="1:3">
      <c r="A83" s="54"/>
      <c r="B83" s="11" t="s">
        <v>60</v>
      </c>
      <c r="C83" s="2"/>
    </row>
    <row r="84" spans="1:3">
      <c r="A84" s="54" t="s">
        <v>76</v>
      </c>
      <c r="B84" s="11" t="s">
        <v>58</v>
      </c>
      <c r="C84" s="2"/>
    </row>
    <row r="85" spans="1:3">
      <c r="A85" s="54"/>
      <c r="B85" s="11" t="s">
        <v>59</v>
      </c>
      <c r="C85" s="2"/>
    </row>
    <row r="86" spans="1:3">
      <c r="A86" s="54"/>
      <c r="B86" s="11" t="s">
        <v>60</v>
      </c>
      <c r="C86" s="2"/>
    </row>
    <row r="87" spans="1:3">
      <c r="A87" s="54" t="s">
        <v>77</v>
      </c>
      <c r="B87" s="11" t="s">
        <v>58</v>
      </c>
      <c r="C87" s="2"/>
    </row>
    <row r="88" spans="1:3">
      <c r="A88" s="54"/>
      <c r="B88" s="11" t="s">
        <v>59</v>
      </c>
      <c r="C88" s="2"/>
    </row>
    <row r="89" spans="1:3">
      <c r="A89" s="54"/>
      <c r="B89" s="11" t="s">
        <v>60</v>
      </c>
      <c r="C89" s="2"/>
    </row>
    <row r="90" spans="1:3">
      <c r="A90" s="54"/>
      <c r="B90" s="11" t="s">
        <v>61</v>
      </c>
      <c r="C90" s="2"/>
    </row>
    <row r="91" spans="1:3">
      <c r="A91" s="54"/>
      <c r="B91" s="11" t="s">
        <v>62</v>
      </c>
      <c r="C91" s="2"/>
    </row>
    <row r="92" spans="1:3">
      <c r="A92" s="54" t="s">
        <v>78</v>
      </c>
      <c r="B92" s="11" t="s">
        <v>58</v>
      </c>
      <c r="C92" s="2"/>
    </row>
    <row r="93" spans="1:3">
      <c r="A93" s="54"/>
      <c r="B93" s="11" t="s">
        <v>59</v>
      </c>
      <c r="C93" s="2"/>
    </row>
    <row r="94" spans="1:3">
      <c r="A94" s="54"/>
      <c r="B94" s="11" t="s">
        <v>60</v>
      </c>
      <c r="C94" s="2"/>
    </row>
    <row r="95" spans="1:3">
      <c r="A95" s="54"/>
      <c r="B95" s="11" t="s">
        <v>61</v>
      </c>
      <c r="C95" s="2"/>
    </row>
    <row r="96" spans="1:3">
      <c r="A96" s="54"/>
      <c r="B96" s="11" t="s">
        <v>62</v>
      </c>
      <c r="C96" s="2"/>
    </row>
    <row r="97" spans="1:3">
      <c r="A97" s="54"/>
      <c r="B97" s="11" t="s">
        <v>63</v>
      </c>
      <c r="C97" s="2"/>
    </row>
    <row r="98" spans="1:3">
      <c r="A98" s="54" t="s">
        <v>79</v>
      </c>
      <c r="B98" s="11" t="s">
        <v>58</v>
      </c>
      <c r="C98" s="2"/>
    </row>
    <row r="99" spans="1:3">
      <c r="A99" s="54"/>
      <c r="B99" s="11" t="s">
        <v>59</v>
      </c>
      <c r="C99" s="2"/>
    </row>
    <row r="100" spans="1:3">
      <c r="A100" s="54"/>
      <c r="B100" s="11" t="s">
        <v>60</v>
      </c>
      <c r="C100" s="2"/>
    </row>
    <row r="101" spans="1:3">
      <c r="A101" s="54"/>
      <c r="B101" s="11" t="s">
        <v>61</v>
      </c>
      <c r="C101" s="2"/>
    </row>
    <row r="102" spans="1:3">
      <c r="A102" s="54"/>
      <c r="B102" s="11" t="s">
        <v>62</v>
      </c>
      <c r="C102" s="2"/>
    </row>
    <row r="103" spans="1:3">
      <c r="A103" s="54"/>
      <c r="B103" s="11" t="s">
        <v>63</v>
      </c>
      <c r="C103" s="2"/>
    </row>
    <row r="104" spans="1:3">
      <c r="A104" s="54" t="s">
        <v>80</v>
      </c>
      <c r="B104" s="11" t="s">
        <v>58</v>
      </c>
      <c r="C104" s="2"/>
    </row>
    <row r="105" spans="1:3">
      <c r="A105" s="54"/>
      <c r="B105" s="11" t="s">
        <v>59</v>
      </c>
      <c r="C105" s="2"/>
    </row>
    <row r="106" spans="1:3">
      <c r="A106" s="54"/>
      <c r="B106" s="11" t="s">
        <v>60</v>
      </c>
      <c r="C106" s="2"/>
    </row>
    <row r="107" spans="1:3">
      <c r="A107" s="54"/>
      <c r="B107" s="11" t="s">
        <v>61</v>
      </c>
      <c r="C107" s="2"/>
    </row>
    <row r="108" spans="1:3">
      <c r="A108" s="54" t="s">
        <v>81</v>
      </c>
      <c r="B108" s="11" t="s">
        <v>58</v>
      </c>
      <c r="C108" s="2"/>
    </row>
    <row r="109" spans="1:3">
      <c r="A109" s="54"/>
      <c r="B109" s="11" t="s">
        <v>59</v>
      </c>
      <c r="C109" s="2"/>
    </row>
    <row r="110" spans="1:3">
      <c r="A110" s="54"/>
      <c r="B110" s="11" t="s">
        <v>60</v>
      </c>
      <c r="C110" s="2"/>
    </row>
    <row r="111" spans="1:3">
      <c r="A111" s="54" t="s">
        <v>82</v>
      </c>
      <c r="B111" s="11" t="s">
        <v>58</v>
      </c>
      <c r="C111" s="2"/>
    </row>
    <row r="112" spans="1:3">
      <c r="A112" s="54"/>
      <c r="B112" s="11" t="s">
        <v>59</v>
      </c>
      <c r="C112" s="2"/>
    </row>
    <row r="113" spans="1:3">
      <c r="A113" s="54"/>
      <c r="B113" s="11" t="s">
        <v>60</v>
      </c>
      <c r="C113" s="2"/>
    </row>
    <row r="114" spans="1:3">
      <c r="A114" s="54" t="s">
        <v>83</v>
      </c>
      <c r="B114" s="11" t="s">
        <v>58</v>
      </c>
      <c r="C114" s="2"/>
    </row>
    <row r="115" spans="1:3">
      <c r="A115" s="54"/>
      <c r="B115" s="11" t="s">
        <v>59</v>
      </c>
      <c r="C115" s="2"/>
    </row>
    <row r="116" spans="1:3">
      <c r="A116" s="55" t="s">
        <v>176</v>
      </c>
      <c r="B116" s="2"/>
      <c r="C116" s="2"/>
    </row>
    <row r="117" spans="1:3">
      <c r="A117" s="55" t="s">
        <v>91</v>
      </c>
      <c r="B117" s="55" t="s">
        <v>93</v>
      </c>
    </row>
    <row r="118" spans="1:3">
      <c r="B118" s="55" t="s">
        <v>94</v>
      </c>
    </row>
    <row r="119" spans="1:3">
      <c r="B119" s="55" t="s">
        <v>95</v>
      </c>
    </row>
    <row r="120" spans="1:3">
      <c r="B120" s="55" t="s">
        <v>101</v>
      </c>
    </row>
    <row r="121" spans="1:3">
      <c r="B121" s="55" t="s">
        <v>96</v>
      </c>
    </row>
    <row r="122" spans="1:3">
      <c r="B122" s="55" t="s">
        <v>97</v>
      </c>
    </row>
    <row r="123" spans="1:3">
      <c r="B123" s="55" t="s">
        <v>98</v>
      </c>
    </row>
    <row r="124" spans="1:3">
      <c r="B124" s="55" t="s">
        <v>99</v>
      </c>
    </row>
    <row r="125" spans="1:3">
      <c r="B125" s="55" t="s">
        <v>100</v>
      </c>
    </row>
    <row r="126" spans="1:3">
      <c r="B126" s="55" t="s">
        <v>102</v>
      </c>
    </row>
    <row r="127" spans="1:3">
      <c r="B127" s="55" t="s">
        <v>103</v>
      </c>
    </row>
    <row r="128" spans="1:3">
      <c r="A128" s="55" t="s">
        <v>168</v>
      </c>
      <c r="B128" s="2" t="s">
        <v>159</v>
      </c>
    </row>
    <row r="129" spans="1:3">
      <c r="B129" s="2" t="s">
        <v>104</v>
      </c>
      <c r="C129" s="2"/>
    </row>
    <row r="130" spans="1:3">
      <c r="B130" s="2" t="s">
        <v>160</v>
      </c>
      <c r="C130" s="2"/>
    </row>
    <row r="131" spans="1:3">
      <c r="B131" s="2" t="s">
        <v>155</v>
      </c>
      <c r="C131" s="2"/>
    </row>
    <row r="132" spans="1:3">
      <c r="B132" s="2" t="s">
        <v>143</v>
      </c>
      <c r="C132" s="2"/>
    </row>
    <row r="133" spans="1:3">
      <c r="B133" s="2" t="s">
        <v>156</v>
      </c>
      <c r="C133" s="2"/>
    </row>
    <row r="134" spans="1:3">
      <c r="B134" s="2" t="s">
        <v>105</v>
      </c>
      <c r="C134" s="2"/>
    </row>
    <row r="135" spans="1:3">
      <c r="B135" s="2" t="s">
        <v>106</v>
      </c>
      <c r="C135" s="2"/>
    </row>
    <row r="136" spans="1:3">
      <c r="B136" s="2" t="s">
        <v>161</v>
      </c>
      <c r="C136" s="2"/>
    </row>
    <row r="137" spans="1:3">
      <c r="B137" s="2" t="s">
        <v>107</v>
      </c>
      <c r="C137" s="2"/>
    </row>
    <row r="138" spans="1:3">
      <c r="B138" s="2" t="s">
        <v>162</v>
      </c>
      <c r="C138" s="2"/>
    </row>
    <row r="139" spans="1:3">
      <c r="A139" s="55" t="s">
        <v>171</v>
      </c>
      <c r="B139" s="2" t="s">
        <v>163</v>
      </c>
      <c r="C139" s="2"/>
    </row>
    <row r="140" spans="1:3">
      <c r="B140" s="2" t="s">
        <v>164</v>
      </c>
      <c r="C140" s="2"/>
    </row>
    <row r="141" spans="1:3">
      <c r="A141" s="55" t="s">
        <v>172</v>
      </c>
      <c r="B141" s="2" t="s">
        <v>108</v>
      </c>
      <c r="C141" s="2"/>
    </row>
    <row r="142" spans="1:3">
      <c r="B142" s="2" t="s">
        <v>158</v>
      </c>
      <c r="C142" s="2"/>
    </row>
    <row r="143" spans="1:3">
      <c r="B143" s="2" t="s">
        <v>109</v>
      </c>
      <c r="C143" s="2"/>
    </row>
    <row r="144" spans="1:3">
      <c r="B144" s="2" t="s">
        <v>165</v>
      </c>
      <c r="C144" s="2"/>
    </row>
    <row r="145" spans="1:3">
      <c r="B145" s="2" t="s">
        <v>166</v>
      </c>
      <c r="C145" s="2"/>
    </row>
    <row r="146" spans="1:3">
      <c r="B146" s="2" t="s">
        <v>167</v>
      </c>
      <c r="C146" s="2"/>
    </row>
    <row r="147" spans="1:3">
      <c r="A147" s="55" t="s">
        <v>177</v>
      </c>
      <c r="C147" s="2"/>
    </row>
    <row r="148" spans="1:3">
      <c r="A148" s="55" t="s">
        <v>190</v>
      </c>
      <c r="B148" s="8" t="s">
        <v>179</v>
      </c>
      <c r="C148" s="2"/>
    </row>
    <row r="149" spans="1:3">
      <c r="B149" s="8" t="s">
        <v>180</v>
      </c>
      <c r="C149" s="2"/>
    </row>
    <row r="150" spans="1:3">
      <c r="A150" s="55" t="s">
        <v>92</v>
      </c>
      <c r="B150" s="55" t="s">
        <v>140</v>
      </c>
    </row>
    <row r="151" spans="1:3">
      <c r="B151" s="55" t="s">
        <v>149</v>
      </c>
      <c r="C151" s="56"/>
    </row>
    <row r="152" spans="1:3">
      <c r="B152" s="55" t="s">
        <v>150</v>
      </c>
      <c r="C152" s="56"/>
    </row>
    <row r="153" spans="1:3">
      <c r="B153" s="55" t="s">
        <v>151</v>
      </c>
      <c r="C153" s="56"/>
    </row>
    <row r="154" spans="1:3">
      <c r="B154" s="55" t="s">
        <v>146</v>
      </c>
      <c r="C154" s="56"/>
    </row>
    <row r="155" spans="1:3">
      <c r="B155" s="55" t="s">
        <v>147</v>
      </c>
      <c r="C155" s="56"/>
    </row>
    <row r="156" spans="1:3">
      <c r="B156" s="55" t="s">
        <v>148</v>
      </c>
      <c r="C156" s="56"/>
    </row>
    <row r="157" spans="1:3">
      <c r="B157" s="55" t="s">
        <v>141</v>
      </c>
    </row>
    <row r="158" spans="1:3">
      <c r="B158" s="55" t="s">
        <v>152</v>
      </c>
      <c r="C158" s="56"/>
    </row>
    <row r="159" spans="1:3">
      <c r="B159" s="55" t="s">
        <v>153</v>
      </c>
      <c r="C159" s="56"/>
    </row>
    <row r="160" spans="1:3">
      <c r="B160" s="55" t="s">
        <v>142</v>
      </c>
      <c r="C160" s="56"/>
    </row>
    <row r="161" spans="1:3">
      <c r="B161" s="55" t="s">
        <v>154</v>
      </c>
      <c r="C161" s="56"/>
    </row>
    <row r="162" spans="1:3">
      <c r="A162" s="55" t="s">
        <v>169</v>
      </c>
      <c r="B162" s="8" t="s">
        <v>155</v>
      </c>
    </row>
    <row r="163" spans="1:3">
      <c r="B163" s="8" t="s">
        <v>143</v>
      </c>
    </row>
    <row r="164" spans="1:3">
      <c r="B164" s="8" t="s">
        <v>156</v>
      </c>
    </row>
    <row r="165" spans="1:3">
      <c r="B165" s="8" t="s">
        <v>144</v>
      </c>
    </row>
    <row r="166" spans="1:3">
      <c r="B166" s="8" t="s">
        <v>157</v>
      </c>
    </row>
    <row r="167" spans="1:3">
      <c r="A167" s="55" t="s">
        <v>170</v>
      </c>
      <c r="B167" s="55" t="s">
        <v>145</v>
      </c>
    </row>
    <row r="168" spans="1:3">
      <c r="B168" s="55" t="s">
        <v>158</v>
      </c>
    </row>
  </sheetData>
  <phoneticPr fontId="2"/>
  <pageMargins left="0.25" right="0.25" top="0.75" bottom="0.75" header="0.3" footer="0.3"/>
  <pageSetup paperSize="9" orientation="landscape" r:id="rId1"/>
  <rowBreaks count="1" manualBreakCount="1">
    <brk id="11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G70"/>
  <sheetViews>
    <sheetView showGridLines="0" showRowColHeaders="0" tabSelected="1" zoomScale="101" zoomScaleNormal="101" workbookViewId="0">
      <selection activeCell="C6" sqref="C6"/>
    </sheetView>
  </sheetViews>
  <sheetFormatPr defaultColWidth="8.7890625" defaultRowHeight="14.25"/>
  <cols>
    <col min="1" max="1" width="2.89453125" style="5" customWidth="1"/>
    <col min="2" max="2" width="30.578125" style="5" customWidth="1"/>
    <col min="3" max="6" width="16.1015625" style="5" customWidth="1"/>
    <col min="7" max="8" width="2.89453125" style="5" customWidth="1"/>
    <col min="9" max="9" width="40.578125" style="5" customWidth="1"/>
    <col min="10" max="10" width="2.89453125" style="5" customWidth="1"/>
    <col min="11" max="16384" width="8.7890625" style="5"/>
  </cols>
  <sheetData>
    <row r="1" spans="1:7" ht="14.65" thickBot="1">
      <c r="A1" s="7" t="s">
        <v>33</v>
      </c>
      <c r="B1" s="3"/>
      <c r="C1" s="3"/>
      <c r="D1" s="3"/>
      <c r="E1" s="3"/>
      <c r="F1" s="3"/>
      <c r="G1" s="3"/>
    </row>
    <row r="2" spans="1:7" ht="20.100000000000001" customHeight="1" thickBot="1">
      <c r="A2" s="7" t="s">
        <v>33</v>
      </c>
      <c r="B2" s="41"/>
      <c r="C2" s="39" t="s">
        <v>124</v>
      </c>
      <c r="D2" s="39"/>
      <c r="E2" s="3"/>
      <c r="F2" s="39"/>
      <c r="G2" s="3"/>
    </row>
    <row r="3" spans="1:7" ht="20.100000000000001" customHeight="1">
      <c r="A3" s="7" t="s">
        <v>33</v>
      </c>
      <c r="B3" s="3"/>
      <c r="C3" s="7" t="s">
        <v>205</v>
      </c>
      <c r="D3" s="3"/>
      <c r="E3" s="3"/>
      <c r="F3" s="3"/>
      <c r="G3" s="3"/>
    </row>
    <row r="4" spans="1:7" ht="20.100000000000001" customHeight="1">
      <c r="A4" s="7"/>
      <c r="B4" s="3"/>
      <c r="C4" s="7" t="s">
        <v>206</v>
      </c>
      <c r="D4" s="3"/>
      <c r="E4" s="3"/>
      <c r="F4" s="3"/>
      <c r="G4" s="3"/>
    </row>
    <row r="5" spans="1:7" ht="20.100000000000001" customHeight="1" thickBot="1">
      <c r="A5" s="7" t="s">
        <v>33</v>
      </c>
      <c r="B5" s="7" t="s">
        <v>33</v>
      </c>
      <c r="C5" s="4"/>
      <c r="D5" s="4"/>
      <c r="E5" s="3"/>
      <c r="F5" s="3"/>
      <c r="G5" s="3"/>
    </row>
    <row r="6" spans="1:7" ht="20.100000000000001" customHeight="1" thickBot="1">
      <c r="A6" s="7" t="s">
        <v>33</v>
      </c>
      <c r="B6" s="61" t="s">
        <v>119</v>
      </c>
      <c r="C6" s="63" t="s">
        <v>87</v>
      </c>
      <c r="D6" s="39"/>
      <c r="E6" s="3"/>
      <c r="F6" s="39"/>
      <c r="G6" s="3"/>
    </row>
    <row r="7" spans="1:7" ht="40.049999999999997" customHeight="1">
      <c r="A7" s="7" t="s">
        <v>33</v>
      </c>
      <c r="B7" s="39"/>
      <c r="C7" s="39"/>
      <c r="D7" s="39"/>
      <c r="E7" s="3"/>
      <c r="F7" s="39"/>
      <c r="G7" s="3"/>
    </row>
    <row r="8" spans="1:7" ht="20.100000000000001" customHeight="1" thickBot="1">
      <c r="A8" s="7" t="s">
        <v>33</v>
      </c>
      <c r="B8" s="7" t="s">
        <v>43</v>
      </c>
      <c r="C8" s="3"/>
      <c r="D8" s="3"/>
      <c r="E8" s="3"/>
      <c r="F8" s="3"/>
      <c r="G8" s="3"/>
    </row>
    <row r="9" spans="1:7" ht="20.100000000000001" customHeight="1" thickBot="1">
      <c r="A9" s="7" t="s">
        <v>33</v>
      </c>
      <c r="B9" s="30" t="s">
        <v>32</v>
      </c>
      <c r="C9" s="93" t="s">
        <v>125</v>
      </c>
      <c r="D9" s="94"/>
      <c r="E9" s="94"/>
      <c r="F9" s="95"/>
      <c r="G9" s="3"/>
    </row>
    <row r="10" spans="1:7" ht="20.100000000000001" customHeight="1">
      <c r="A10" s="7" t="s">
        <v>33</v>
      </c>
      <c r="B10" s="7" t="s">
        <v>33</v>
      </c>
      <c r="C10" s="3"/>
      <c r="D10" s="3"/>
      <c r="E10" s="3"/>
      <c r="F10" s="3"/>
      <c r="G10" s="3"/>
    </row>
    <row r="11" spans="1:7" ht="20.100000000000001" customHeight="1" thickBot="1">
      <c r="A11" s="7" t="s">
        <v>33</v>
      </c>
      <c r="B11" s="30" t="s">
        <v>34</v>
      </c>
      <c r="C11" s="3"/>
      <c r="D11" s="3"/>
      <c r="E11" s="3"/>
      <c r="F11" s="3"/>
      <c r="G11" s="3"/>
    </row>
    <row r="12" spans="1:7" ht="20.100000000000001" customHeight="1" thickBot="1">
      <c r="A12" s="7" t="s">
        <v>33</v>
      </c>
      <c r="B12" s="31" t="s">
        <v>41</v>
      </c>
      <c r="C12" s="82" t="s">
        <v>127</v>
      </c>
      <c r="D12" s="83"/>
      <c r="E12" s="83"/>
      <c r="F12" s="86"/>
      <c r="G12" s="3"/>
    </row>
    <row r="13" spans="1:7" ht="60" customHeight="1" thickBot="1">
      <c r="A13" s="7" t="s">
        <v>33</v>
      </c>
      <c r="B13" s="7" t="s">
        <v>33</v>
      </c>
      <c r="C13" s="4"/>
      <c r="D13" s="4"/>
      <c r="E13" s="3"/>
      <c r="F13" s="3"/>
      <c r="G13" s="3"/>
    </row>
    <row r="14" spans="1:7" ht="40.049999999999997" customHeight="1" thickBot="1">
      <c r="A14" s="7" t="s">
        <v>33</v>
      </c>
      <c r="B14" s="31" t="s">
        <v>126</v>
      </c>
      <c r="C14" s="82" t="s">
        <v>128</v>
      </c>
      <c r="D14" s="83"/>
      <c r="E14" s="83"/>
      <c r="F14" s="86"/>
      <c r="G14" s="3"/>
    </row>
    <row r="15" spans="1:7" ht="20" customHeight="1">
      <c r="A15" s="7" t="s">
        <v>33</v>
      </c>
      <c r="B15" s="3"/>
      <c r="C15" s="3"/>
      <c r="D15" s="3"/>
      <c r="E15" s="3"/>
      <c r="F15" s="3"/>
      <c r="G15" s="3"/>
    </row>
    <row r="16" spans="1:7" ht="20.100000000000001" customHeight="1" thickBot="1">
      <c r="A16" s="7" t="s">
        <v>33</v>
      </c>
      <c r="B16" s="30" t="s">
        <v>35</v>
      </c>
      <c r="C16" s="3"/>
      <c r="D16" s="3"/>
      <c r="E16" s="3"/>
      <c r="F16" s="3"/>
      <c r="G16" s="3"/>
    </row>
    <row r="17" spans="1:7" ht="20.100000000000001" customHeight="1" thickBot="1">
      <c r="A17" s="7" t="s">
        <v>33</v>
      </c>
      <c r="B17" s="31" t="s">
        <v>36</v>
      </c>
      <c r="C17" s="82" t="s">
        <v>129</v>
      </c>
      <c r="D17" s="83"/>
      <c r="E17" s="83"/>
      <c r="F17" s="86"/>
      <c r="G17" s="3"/>
    </row>
    <row r="18" spans="1:7" ht="20.100000000000001" customHeight="1">
      <c r="A18" s="7" t="s">
        <v>33</v>
      </c>
      <c r="B18" s="30"/>
      <c r="C18" s="96" t="str">
        <f>IF(IFERROR(SEARCH("仮称",事業場名称),"")&lt;&gt;"","↑新築の場合は（仮称）で受け付けますが、竣工後氏名等変更届出書を提出してください","")</f>
        <v/>
      </c>
      <c r="D18" s="97"/>
      <c r="E18" s="97"/>
      <c r="F18" s="97"/>
      <c r="G18" s="3"/>
    </row>
    <row r="19" spans="1:7" ht="20.100000000000001" customHeight="1" thickBot="1">
      <c r="A19" s="7" t="s">
        <v>33</v>
      </c>
      <c r="B19" s="30"/>
      <c r="C19" s="53" t="s">
        <v>84</v>
      </c>
      <c r="D19" s="53" t="s">
        <v>204</v>
      </c>
      <c r="E19" s="53" t="s">
        <v>85</v>
      </c>
      <c r="F19" s="53" t="s">
        <v>86</v>
      </c>
      <c r="G19" s="3"/>
    </row>
    <row r="20" spans="1:7" ht="20.100000000000001" customHeight="1" thickBot="1">
      <c r="A20" s="7" t="s">
        <v>33</v>
      </c>
      <c r="B20" s="31" t="s">
        <v>37</v>
      </c>
      <c r="C20" s="42" t="s">
        <v>89</v>
      </c>
      <c r="D20" s="42" t="s">
        <v>87</v>
      </c>
      <c r="E20" s="43" t="s">
        <v>88</v>
      </c>
      <c r="F20" s="62" t="s">
        <v>88</v>
      </c>
      <c r="G20" s="3"/>
    </row>
    <row r="21" spans="1:7" ht="20.100000000000001" customHeight="1">
      <c r="A21" s="7" t="s">
        <v>33</v>
      </c>
      <c r="B21" s="7" t="s">
        <v>44</v>
      </c>
      <c r="C21" s="7"/>
      <c r="D21" s="4"/>
      <c r="E21" s="4"/>
      <c r="F21" s="3"/>
      <c r="G21" s="3"/>
    </row>
    <row r="22" spans="1:7" ht="20.100000000000001" customHeight="1">
      <c r="A22" s="7" t="s">
        <v>33</v>
      </c>
      <c r="B22" s="30" t="s">
        <v>207</v>
      </c>
      <c r="C22" s="7"/>
      <c r="D22" s="3"/>
      <c r="E22" s="3"/>
      <c r="F22" s="3"/>
      <c r="G22" s="40"/>
    </row>
    <row r="23" spans="1:7" ht="20.100000000000001" customHeight="1">
      <c r="A23" s="7" t="s">
        <v>33</v>
      </c>
      <c r="B23" s="31" t="s">
        <v>110</v>
      </c>
      <c r="C23" s="7"/>
      <c r="D23" s="3"/>
      <c r="E23" s="3"/>
      <c r="F23" s="3"/>
      <c r="G23" s="40"/>
    </row>
    <row r="24" spans="1:7" ht="20.100000000000001" customHeight="1">
      <c r="A24" s="7" t="s">
        <v>33</v>
      </c>
      <c r="B24" s="7"/>
      <c r="C24" s="3"/>
      <c r="D24" s="3"/>
      <c r="E24" s="3"/>
      <c r="F24" s="3"/>
      <c r="G24" s="3"/>
    </row>
    <row r="25" spans="1:7" ht="20.100000000000001" customHeight="1" thickBot="1">
      <c r="A25" s="7" t="s">
        <v>33</v>
      </c>
      <c r="B25" s="31" t="s">
        <v>111</v>
      </c>
      <c r="C25" s="3"/>
      <c r="D25" s="3"/>
      <c r="E25" s="3"/>
      <c r="F25" s="3"/>
      <c r="G25" s="3"/>
    </row>
    <row r="26" spans="1:7" ht="40.049999999999997" customHeight="1" thickBot="1">
      <c r="A26" s="7" t="s">
        <v>33</v>
      </c>
      <c r="B26" s="32" t="s">
        <v>112</v>
      </c>
      <c r="C26" s="66" t="s">
        <v>130</v>
      </c>
      <c r="D26" s="67"/>
      <c r="E26" s="67"/>
      <c r="F26" s="68"/>
      <c r="G26" s="3"/>
    </row>
    <row r="27" spans="1:7" ht="60" customHeight="1" thickBot="1">
      <c r="A27" s="7" t="s">
        <v>33</v>
      </c>
      <c r="B27" s="32"/>
      <c r="C27" s="3"/>
      <c r="D27" s="3"/>
      <c r="E27" s="3"/>
      <c r="F27" s="3"/>
      <c r="G27" s="3"/>
    </row>
    <row r="28" spans="1:7" ht="40.049999999999997" customHeight="1" thickBot="1">
      <c r="A28" s="7" t="s">
        <v>33</v>
      </c>
      <c r="B28" s="32" t="s">
        <v>113</v>
      </c>
      <c r="C28" s="66" t="s">
        <v>131</v>
      </c>
      <c r="D28" s="67"/>
      <c r="E28" s="67"/>
      <c r="F28" s="68"/>
      <c r="G28" s="3"/>
    </row>
    <row r="29" spans="1:7" ht="40.049999999999997" customHeight="1" thickBot="1">
      <c r="A29" s="7" t="s">
        <v>33</v>
      </c>
      <c r="B29" s="32"/>
      <c r="C29" s="3"/>
      <c r="D29" s="3"/>
      <c r="E29" s="3"/>
      <c r="F29" s="3"/>
      <c r="G29" s="3"/>
    </row>
    <row r="30" spans="1:7" ht="20.100000000000001" customHeight="1" thickBot="1">
      <c r="A30" s="7" t="s">
        <v>33</v>
      </c>
      <c r="B30" s="32" t="s">
        <v>114</v>
      </c>
      <c r="C30" s="87" t="s">
        <v>132</v>
      </c>
      <c r="D30" s="91"/>
      <c r="E30" s="91"/>
      <c r="F30" s="92"/>
      <c r="G30" s="3"/>
    </row>
    <row r="31" spans="1:7" ht="40.049999999999997" customHeight="1" thickBot="1">
      <c r="A31" s="7" t="s">
        <v>33</v>
      </c>
      <c r="B31" s="32"/>
      <c r="C31" s="3"/>
      <c r="D31" s="3"/>
      <c r="E31" s="3"/>
      <c r="F31" s="3"/>
      <c r="G31" s="3"/>
    </row>
    <row r="32" spans="1:7" ht="19.899999999999999" customHeight="1" thickBot="1">
      <c r="A32" s="7" t="s">
        <v>33</v>
      </c>
      <c r="B32" s="32" t="s">
        <v>115</v>
      </c>
      <c r="C32" s="66" t="s">
        <v>133</v>
      </c>
      <c r="D32" s="67"/>
      <c r="E32" s="67"/>
      <c r="F32" s="68"/>
      <c r="G32" s="3"/>
    </row>
    <row r="33" spans="1:7" ht="20.100000000000001" customHeight="1" thickBot="1">
      <c r="A33" s="7" t="s">
        <v>33</v>
      </c>
      <c r="B33" s="7"/>
      <c r="C33" s="3"/>
      <c r="D33" s="3"/>
      <c r="E33" s="3"/>
      <c r="F33" s="3"/>
      <c r="G33" s="3"/>
    </row>
    <row r="34" spans="1:7" ht="80" customHeight="1" thickTop="1" thickBot="1">
      <c r="A34" s="7" t="s">
        <v>33</v>
      </c>
      <c r="B34" s="72" t="str">
        <f>HYPERLINK("mailto:"&amp;環境保全課メールアドレス&amp;"?subject="&amp;$B$23&amp;"（"&amp;町名&amp;"）&amp;body="&amp;メール本文,$B$23&amp;メール送信ボタン表示１&amp;$B$23&amp;"に"&amp;メール送信ボタン表示２)</f>
        <v>氏名等変更届出書をメールで提出するには、こちらをクリックしてください。
メールが立ち上がるので氏名等変更届出書に資料を添付し、送信してください。
内容について問い合わせることがあります。
日中連絡のつく担当者と電話番号を記載してください。</v>
      </c>
      <c r="C34" s="73"/>
      <c r="D34" s="73"/>
      <c r="E34" s="73"/>
      <c r="F34" s="74"/>
      <c r="G34" s="3"/>
    </row>
    <row r="35" spans="1:7" ht="20.100000000000001" customHeight="1" thickTop="1">
      <c r="A35" s="7" t="s">
        <v>33</v>
      </c>
      <c r="B35" s="7"/>
      <c r="C35" s="3"/>
      <c r="D35" s="3"/>
      <c r="E35" s="3"/>
      <c r="F35" s="3"/>
      <c r="G35" s="3"/>
    </row>
    <row r="36" spans="1:7" ht="20.100000000000001" customHeight="1">
      <c r="A36" s="7" t="s">
        <v>33</v>
      </c>
      <c r="B36" s="44" t="s">
        <v>208</v>
      </c>
      <c r="C36" s="3"/>
      <c r="D36" s="3"/>
      <c r="E36" s="3"/>
      <c r="F36" s="3"/>
      <c r="G36" s="3"/>
    </row>
    <row r="37" spans="1:7" ht="20.100000000000001" customHeight="1">
      <c r="A37" s="7" t="s">
        <v>33</v>
      </c>
      <c r="B37" s="31" t="s">
        <v>116</v>
      </c>
      <c r="C37" s="3"/>
      <c r="D37" s="3"/>
      <c r="E37" s="3"/>
      <c r="F37" s="3"/>
      <c r="G37" s="3"/>
    </row>
    <row r="38" spans="1:7" ht="20.100000000000001" customHeight="1" thickBot="1">
      <c r="A38" s="7" t="s">
        <v>33</v>
      </c>
      <c r="B38" s="7"/>
      <c r="C38" s="3"/>
      <c r="D38" s="3"/>
      <c r="E38" s="3"/>
      <c r="F38" s="3"/>
      <c r="G38" s="3"/>
    </row>
    <row r="39" spans="1:7" ht="20.100000000000001" customHeight="1" thickBot="1">
      <c r="A39" s="7" t="s">
        <v>33</v>
      </c>
      <c r="B39" s="31" t="s">
        <v>117</v>
      </c>
      <c r="C39" s="87" t="s">
        <v>134</v>
      </c>
      <c r="D39" s="91"/>
      <c r="E39" s="91"/>
      <c r="F39" s="92"/>
      <c r="G39" s="3"/>
    </row>
    <row r="40" spans="1:7" ht="40.049999999999997" customHeight="1" thickBot="1">
      <c r="A40" s="7" t="s">
        <v>33</v>
      </c>
      <c r="B40" s="7" t="s">
        <v>33</v>
      </c>
      <c r="C40" s="3"/>
      <c r="D40" s="3"/>
      <c r="E40" s="3"/>
      <c r="F40" s="3"/>
      <c r="G40" s="3"/>
    </row>
    <row r="41" spans="1:7" ht="20.100000000000001" customHeight="1" thickBot="1">
      <c r="A41" s="7" t="s">
        <v>33</v>
      </c>
      <c r="B41" s="45" t="s">
        <v>118</v>
      </c>
      <c r="C41" s="79" t="s">
        <v>135</v>
      </c>
      <c r="D41" s="80"/>
      <c r="E41" s="80"/>
      <c r="F41" s="81"/>
      <c r="G41" s="3"/>
    </row>
    <row r="42" spans="1:7" ht="20.25" customHeight="1" thickBot="1">
      <c r="A42" s="7" t="s">
        <v>33</v>
      </c>
      <c r="B42" s="7" t="s">
        <v>33</v>
      </c>
      <c r="C42" s="3"/>
      <c r="D42" s="3"/>
      <c r="E42" s="3"/>
      <c r="F42" s="3"/>
      <c r="G42" s="3"/>
    </row>
    <row r="43" spans="1:7" ht="80" customHeight="1" thickTop="1" thickBot="1">
      <c r="A43" s="7" t="s">
        <v>33</v>
      </c>
      <c r="B43" s="72" t="str">
        <f>HYPERLINK("mailto:"&amp;環境保全課メールアドレス&amp;"?subject="&amp;$B$37&amp;"（"&amp;町名&amp;"）&amp;body="&amp;メール本文,$B$37&amp;メール送信ボタン表示１&amp;$B$37&amp;"に"&amp;メール送信ボタン表示２)</f>
        <v>特定施設使用全廃届出書をメールで提出するには、こちらをクリックしてください。
メールが立ち上がるので特定施設使用全廃届出書に資料を添付し、送信してください。
内容について問い合わせることがあります。
日中連絡のつく担当者と電話番号を記載してください。</v>
      </c>
      <c r="C43" s="75"/>
      <c r="D43" s="75"/>
      <c r="E43" s="75"/>
      <c r="F43" s="76"/>
      <c r="G43" s="3"/>
    </row>
    <row r="44" spans="1:7" ht="20.100000000000001" customHeight="1" thickTop="1">
      <c r="A44" s="7" t="s">
        <v>33</v>
      </c>
      <c r="B44" s="31"/>
      <c r="C44" s="7"/>
      <c r="D44" s="3"/>
      <c r="E44" s="3"/>
      <c r="F44" s="3"/>
      <c r="G44" s="3"/>
    </row>
    <row r="45" spans="1:7" ht="20.100000000000001" customHeight="1">
      <c r="A45" s="7" t="s">
        <v>33</v>
      </c>
      <c r="B45" s="60" t="s">
        <v>209</v>
      </c>
      <c r="C45" s="7"/>
      <c r="D45" s="3"/>
      <c r="E45" s="3"/>
      <c r="F45" s="3"/>
      <c r="G45" s="3"/>
    </row>
    <row r="46" spans="1:7" ht="20.100000000000001" customHeight="1" thickBot="1">
      <c r="A46" s="7" t="s">
        <v>33</v>
      </c>
      <c r="B46" s="31" t="s">
        <v>178</v>
      </c>
      <c r="C46" s="3"/>
      <c r="D46" s="3"/>
      <c r="E46" s="3"/>
      <c r="F46" s="3"/>
      <c r="G46" s="3"/>
    </row>
    <row r="47" spans="1:7" ht="20.100000000000001" customHeight="1" thickBot="1">
      <c r="A47" s="7" t="s">
        <v>33</v>
      </c>
      <c r="B47" s="31" t="s">
        <v>38</v>
      </c>
      <c r="C47" s="69" t="s">
        <v>136</v>
      </c>
      <c r="D47" s="70"/>
      <c r="E47" s="70"/>
      <c r="F47" s="71"/>
      <c r="G47" s="3"/>
    </row>
    <row r="48" spans="1:7" ht="20.100000000000001" customHeight="1">
      <c r="A48" s="7" t="s">
        <v>33</v>
      </c>
      <c r="B48" s="7" t="s">
        <v>33</v>
      </c>
      <c r="C48" s="3"/>
      <c r="D48" s="3"/>
      <c r="E48" s="3"/>
      <c r="F48" s="3"/>
      <c r="G48" s="3"/>
    </row>
    <row r="49" spans="1:7" ht="20.100000000000001" customHeight="1" thickBot="1">
      <c r="A49" s="7" t="s">
        <v>33</v>
      </c>
      <c r="B49" s="31" t="s">
        <v>39</v>
      </c>
      <c r="C49" s="3"/>
      <c r="D49" s="3"/>
      <c r="E49" s="3"/>
      <c r="F49" s="3"/>
      <c r="G49" s="3"/>
    </row>
    <row r="50" spans="1:7" ht="20.100000000000001" customHeight="1" thickBot="1">
      <c r="A50" s="7" t="s">
        <v>33</v>
      </c>
      <c r="B50" s="31" t="s">
        <v>40</v>
      </c>
      <c r="C50" s="82" t="s">
        <v>137</v>
      </c>
      <c r="D50" s="83"/>
      <c r="E50" s="84"/>
      <c r="F50" s="85"/>
      <c r="G50" s="3"/>
    </row>
    <row r="51" spans="1:7" ht="40.049999999999997" customHeight="1" thickBot="1">
      <c r="A51" s="7" t="s">
        <v>33</v>
      </c>
      <c r="B51" s="7" t="s">
        <v>33</v>
      </c>
      <c r="C51" s="46"/>
      <c r="D51" s="46"/>
      <c r="E51" s="46"/>
      <c r="F51" s="46"/>
      <c r="G51" s="3"/>
    </row>
    <row r="52" spans="1:7" ht="20.100000000000001" customHeight="1" thickBot="1">
      <c r="A52" s="7" t="s">
        <v>33</v>
      </c>
      <c r="B52" s="31" t="s">
        <v>41</v>
      </c>
      <c r="C52" s="82" t="s">
        <v>138</v>
      </c>
      <c r="D52" s="83"/>
      <c r="E52" s="83"/>
      <c r="F52" s="86"/>
      <c r="G52" s="3"/>
    </row>
    <row r="53" spans="1:7" ht="20.100000000000001" customHeight="1" thickBot="1">
      <c r="A53" s="7" t="s">
        <v>33</v>
      </c>
      <c r="B53" s="7" t="s">
        <v>33</v>
      </c>
      <c r="C53" s="3"/>
      <c r="D53" s="3"/>
      <c r="E53" s="3"/>
      <c r="F53" s="3"/>
      <c r="G53" s="3"/>
    </row>
    <row r="54" spans="1:7" ht="20.100000000000001" customHeight="1" thickBot="1">
      <c r="A54" s="7" t="s">
        <v>33</v>
      </c>
      <c r="B54" s="31" t="s">
        <v>42</v>
      </c>
      <c r="C54" s="87" t="s">
        <v>139</v>
      </c>
      <c r="D54" s="88"/>
      <c r="E54" s="89"/>
      <c r="F54" s="90"/>
      <c r="G54" s="3"/>
    </row>
    <row r="55" spans="1:7" ht="20.100000000000001" customHeight="1" thickBot="1">
      <c r="A55" s="7" t="s">
        <v>33</v>
      </c>
      <c r="B55" s="7" t="s">
        <v>33</v>
      </c>
      <c r="C55" s="3"/>
      <c r="D55" s="3"/>
      <c r="E55" s="3"/>
      <c r="F55" s="3"/>
      <c r="G55" s="3"/>
    </row>
    <row r="56" spans="1:7" s="2" customFormat="1" ht="20.100000000000001" customHeight="1" thickBot="1">
      <c r="A56" s="7" t="s">
        <v>33</v>
      </c>
      <c r="B56" s="31" t="s">
        <v>90</v>
      </c>
      <c r="C56" s="64" t="s">
        <v>87</v>
      </c>
      <c r="D56" s="51" t="str">
        <f>IF(OR(承継の原因="１ 譲受け",承継の原因="３ 相続",承継の原因="４ 合併",承継の原因="５ 分割"),"登記簿謄本の写し等",IF(承継の原因="２ 借受け","賃貸借契約書の写し等","承継を証明する書類"))</f>
        <v>承継を証明する書類</v>
      </c>
      <c r="E56" s="46"/>
      <c r="F56" s="46"/>
      <c r="G56" s="46"/>
    </row>
    <row r="57" spans="1:7" s="2" customFormat="1" ht="20.100000000000001" customHeight="1" thickBot="1">
      <c r="A57" s="7" t="s">
        <v>33</v>
      </c>
      <c r="B57" s="7"/>
      <c r="C57" s="47"/>
      <c r="D57" s="7"/>
      <c r="E57" s="3"/>
      <c r="F57" s="3"/>
      <c r="G57" s="3"/>
    </row>
    <row r="58" spans="1:7" ht="80" customHeight="1" thickTop="1" thickBot="1">
      <c r="A58" s="7" t="s">
        <v>33</v>
      </c>
      <c r="B58" s="72" t="str">
        <f>HYPERLINK("mailto:"&amp;環境保全課メールアドレス&amp;"?subject="&amp;$B$46&amp;"（"&amp;町名&amp;"）&amp;body="&amp;$B$46&amp;"に資料を添えてを提出する。%0a"&amp;届出者氏名,$B$46&amp;メール送信ボタン表示１&amp;$B$46&amp;"に"&amp;メール送信ボタン表示２)</f>
        <v>承継届出書をメールで提出するには、こちらをクリックしてください。
メールが立ち上がるので承継届出書に資料を添付し、送信してください。
内容について問い合わせることがあります。
日中連絡のつく担当者と電話番号を記載してください。</v>
      </c>
      <c r="C58" s="77"/>
      <c r="D58" s="77"/>
      <c r="E58" s="77"/>
      <c r="F58" s="78"/>
      <c r="G58" s="3"/>
    </row>
    <row r="59" spans="1:7" ht="20.100000000000001" customHeight="1" thickTop="1">
      <c r="A59" s="7" t="s">
        <v>33</v>
      </c>
      <c r="B59" s="7" t="s">
        <v>33</v>
      </c>
      <c r="C59" s="7"/>
      <c r="D59" s="6"/>
      <c r="E59" s="6"/>
      <c r="F59" s="6"/>
      <c r="G59" s="6"/>
    </row>
    <row r="60" spans="1:7" ht="20.100000000000001" customHeight="1"/>
    <row r="61" spans="1:7" ht="20.100000000000001" customHeight="1"/>
    <row r="62" spans="1:7" ht="20.100000000000001" customHeight="1"/>
    <row r="63" spans="1:7" ht="20.100000000000001" customHeight="1"/>
    <row r="64" spans="1:7"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dataConsolidate/>
  <mergeCells count="18">
    <mergeCell ref="C28:F28"/>
    <mergeCell ref="C30:F30"/>
    <mergeCell ref="C26:F26"/>
    <mergeCell ref="C9:F9"/>
    <mergeCell ref="C12:F12"/>
    <mergeCell ref="C14:F14"/>
    <mergeCell ref="C17:F17"/>
    <mergeCell ref="C18:F18"/>
    <mergeCell ref="C32:F32"/>
    <mergeCell ref="C47:F47"/>
    <mergeCell ref="B34:F34"/>
    <mergeCell ref="B43:F43"/>
    <mergeCell ref="B58:F58"/>
    <mergeCell ref="C41:F41"/>
    <mergeCell ref="C50:F50"/>
    <mergeCell ref="C52:F52"/>
    <mergeCell ref="C54:F54"/>
    <mergeCell ref="C39:F39"/>
  </mergeCells>
  <phoneticPr fontId="2"/>
  <conditionalFormatting sqref="C20">
    <cfRule type="cellIs" dxfId="40" priority="309" operator="equal">
      <formula>""</formula>
    </cfRule>
    <cfRule type="cellIs" dxfId="39" priority="310" operator="equal">
      <formula>"選択してください"</formula>
    </cfRule>
  </conditionalFormatting>
  <conditionalFormatting sqref="E20">
    <cfRule type="cellIs" dxfId="38" priority="307" operator="equal">
      <formula>0</formula>
    </cfRule>
    <cfRule type="cellIs" dxfId="37" priority="308" operator="equal">
      <formula>"数値を記入"</formula>
    </cfRule>
  </conditionalFormatting>
  <conditionalFormatting sqref="D20">
    <cfRule type="cellIs" dxfId="36" priority="303" operator="equal">
      <formula>""</formula>
    </cfRule>
    <cfRule type="cellIs" dxfId="35" priority="304" operator="equal">
      <formula>"選択してください"</formula>
    </cfRule>
  </conditionalFormatting>
  <conditionalFormatting sqref="C9">
    <cfRule type="cellIs" dxfId="34" priority="302" operator="equal">
      <formula>"届出日を記入してください"</formula>
    </cfRule>
    <cfRule type="containsBlanks" dxfId="33" priority="328">
      <formula>LEN(TRIM(C9))=0</formula>
    </cfRule>
  </conditionalFormatting>
  <conditionalFormatting sqref="C12">
    <cfRule type="cellIs" dxfId="32" priority="299" operator="equal">
      <formula>"届出者住所を記入してください"</formula>
    </cfRule>
    <cfRule type="containsBlanks" dxfId="31" priority="329">
      <formula>LEN(TRIM(C12))=0</formula>
    </cfRule>
  </conditionalFormatting>
  <conditionalFormatting sqref="C14">
    <cfRule type="cellIs" dxfId="30" priority="297" operator="equal">
      <formula>"届出者氏名を記入してください"</formula>
    </cfRule>
    <cfRule type="containsBlanks" dxfId="29" priority="330">
      <formula>LEN(TRIM(C14))=0</formula>
    </cfRule>
  </conditionalFormatting>
  <conditionalFormatting sqref="C17">
    <cfRule type="cellIs" dxfId="28" priority="295" operator="equal">
      <formula>"事業場名称を記入してください"</formula>
    </cfRule>
    <cfRule type="containsBlanks" dxfId="27" priority="331">
      <formula>LEN(TRIM(C17))=0</formula>
    </cfRule>
  </conditionalFormatting>
  <conditionalFormatting sqref="F20">
    <cfRule type="cellIs" dxfId="26" priority="292" operator="equal">
      <formula>0</formula>
    </cfRule>
    <cfRule type="cellIs" dxfId="25" priority="293" operator="equal">
      <formula>"数値を記入"</formula>
    </cfRule>
  </conditionalFormatting>
  <conditionalFormatting sqref="C18">
    <cfRule type="cellIs" dxfId="24" priority="261" operator="equal">
      <formula>"↑新築の場合は（仮称）で受け付けますが、竣工後氏名等変更届出書を提出してください"</formula>
    </cfRule>
  </conditionalFormatting>
  <conditionalFormatting sqref="C26:F26">
    <cfRule type="cellIs" dxfId="23" priority="101" operator="equal">
      <formula>"変更前の事項を記入してください"</formula>
    </cfRule>
    <cfRule type="containsBlanks" dxfId="22" priority="102">
      <formula>LEN(TRIM(C26))=0</formula>
    </cfRule>
  </conditionalFormatting>
  <conditionalFormatting sqref="C28:F28">
    <cfRule type="cellIs" dxfId="21" priority="99" operator="equal">
      <formula>"変更後の事項を記入してください"</formula>
    </cfRule>
    <cfRule type="containsBlanks" dxfId="20" priority="100">
      <formula>LEN(TRIM(C28))=0</formula>
    </cfRule>
  </conditionalFormatting>
  <conditionalFormatting sqref="C30:F30">
    <cfRule type="cellIs" dxfId="19" priority="97" operator="equal">
      <formula>"変更年月日を記入してください"</formula>
    </cfRule>
    <cfRule type="containsBlanks" dxfId="18" priority="98">
      <formula>LEN(TRIM(C30))=0</formula>
    </cfRule>
  </conditionalFormatting>
  <conditionalFormatting sqref="C32:F32">
    <cfRule type="cellIs" dxfId="17" priority="95" operator="equal">
      <formula>"変更の理由を記入してください"</formula>
    </cfRule>
    <cfRule type="containsBlanks" dxfId="16" priority="96">
      <formula>LEN(TRIM(C32))=0</formula>
    </cfRule>
  </conditionalFormatting>
  <conditionalFormatting sqref="C39:F39">
    <cfRule type="cellIs" dxfId="15" priority="93" operator="equal">
      <formula>"使用全廃の年月日を記入してください"</formula>
    </cfRule>
    <cfRule type="containsBlanks" dxfId="14" priority="94">
      <formula>LEN(TRIM(C39))=0</formula>
    </cfRule>
  </conditionalFormatting>
  <conditionalFormatting sqref="C41:F41">
    <cfRule type="cellIs" dxfId="13" priority="89" operator="equal">
      <formula>"使用全廃の理由を選択してください"</formula>
    </cfRule>
    <cfRule type="containsBlanks" dxfId="12" priority="90">
      <formula>LEN(TRIM(C41))=0</formula>
    </cfRule>
  </conditionalFormatting>
  <conditionalFormatting sqref="C54:F54">
    <cfRule type="cellIs" dxfId="11" priority="60" operator="equal">
      <formula>"選択してください"</formula>
    </cfRule>
    <cfRule type="containsBlanks" dxfId="10" priority="61">
      <formula>LEN(TRIM(C54))=0</formula>
    </cfRule>
  </conditionalFormatting>
  <conditionalFormatting sqref="C6">
    <cfRule type="cellIs" dxfId="9" priority="58" operator="equal">
      <formula>"選択してください"</formula>
    </cfRule>
    <cfRule type="containsBlanks" dxfId="8" priority="327">
      <formula>LEN(TRIM(C6))=0</formula>
    </cfRule>
  </conditionalFormatting>
  <conditionalFormatting sqref="C47">
    <cfRule type="cellIs" dxfId="7" priority="8" operator="equal">
      <formula>"承継年月日を記入してください"</formula>
    </cfRule>
    <cfRule type="cellIs" dxfId="6" priority="9" operator="equal">
      <formula>""""""</formula>
    </cfRule>
  </conditionalFormatting>
  <conditionalFormatting sqref="C52">
    <cfRule type="cellIs" dxfId="5" priority="6" operator="equal">
      <formula>"承継前の設置者の住所を記入してください"</formula>
    </cfRule>
    <cfRule type="containsBlanks" dxfId="4" priority="7">
      <formula>LEN(TRIM(C52))=0</formula>
    </cfRule>
  </conditionalFormatting>
  <conditionalFormatting sqref="C50">
    <cfRule type="cellIs" dxfId="3" priority="4" operator="equal">
      <formula>"承継前の設置者の氏名を記入してください"</formula>
    </cfRule>
    <cfRule type="cellIs" dxfId="2" priority="5" operator="equal">
      <formula>""""""</formula>
    </cfRule>
  </conditionalFormatting>
  <conditionalFormatting sqref="C56">
    <cfRule type="cellIs" dxfId="1" priority="1" operator="equal">
      <formula>"済"</formula>
    </cfRule>
  </conditionalFormatting>
  <conditionalFormatting sqref="F10:I10">
    <cfRule type="expression" dxfId="0" priority="337">
      <formula>#REF!="特定施設の使用の方法"</formula>
    </cfRule>
  </conditionalFormatting>
  <dataValidations count="12">
    <dataValidation type="list" imeMode="on" allowBlank="1" showInputMessage="1" sqref="C54:F54">
      <formula1>"１ 譲受け,２ 借受け,３ 相続,４ 合併,５ 分割"</formula1>
    </dataValidation>
    <dataValidation imeMode="on" allowBlank="1" showInputMessage="1" showErrorMessage="1" sqref="C17:F17 C12:F12 C28:F28 C50:F50 C26:F26 C52:F52 C32:F32 C14:F14"/>
    <dataValidation type="list" imeMode="on" allowBlank="1" showInputMessage="1" sqref="C41:F41">
      <formula1>"廃業による,移転による"</formula1>
    </dataValidation>
    <dataValidation type="list" allowBlank="1" showInputMessage="1" sqref="D20">
      <formula1>INDIRECT(町名)</formula1>
    </dataValidation>
    <dataValidation type="list" allowBlank="1" showInputMessage="1" showErrorMessage="1" sqref="C20">
      <formula1>"駒込,巣鴨,西巣鴨,北大塚,南大塚,上池袋,東池袋,南池袋,西池袋,池袋,池袋本町,雑司が谷,高田,目白,南長崎,長崎,千早,要町,高松,千川"</formula1>
    </dataValidation>
    <dataValidation type="list" allowBlank="1" showInputMessage="1" showErrorMessage="1" sqref="C56">
      <formula1>"済"</formula1>
    </dataValidation>
    <dataValidation type="date" operator="greaterThan" allowBlank="1" showInputMessage="1" showErrorMessage="1" errorTitle="全廃後に届けてください" error="届出日が使用全廃の年月日より前になっています。_x000a_使用全廃後に届けてください。" sqref="C39:F39">
      <formula1>C9</formula1>
    </dataValidation>
    <dataValidation type="list" allowBlank="1" sqref="C6">
      <formula1>"騒音規制法,振動規制法"</formula1>
    </dataValidation>
    <dataValidation type="date" imeMode="on" operator="lessThanOrEqual" allowBlank="1" showInputMessage="1" showErrorMessage="1" errorTitle="届出日が承継の前になっています" error="届出日が承継年月日の前になっています。_x000a_承継後に届けてください。" sqref="C47:F47">
      <formula1>C9</formula1>
    </dataValidation>
    <dataValidation type="date" imeMode="on" operator="greaterThanOrEqual" allowBlank="1" showInputMessage="1" showErrorMessage="1" sqref="C9:F9">
      <formula1>1</formula1>
    </dataValidation>
    <dataValidation type="whole" imeMode="off" operator="greaterThanOrEqual" allowBlank="1" showInputMessage="1" showErrorMessage="1" sqref="E20:F20">
      <formula1>1</formula1>
    </dataValidation>
    <dataValidation type="date" imeMode="on" operator="lessThan" allowBlank="1" showInputMessage="1" showErrorMessage="1" errorTitle="変更後に提出ください" error="届出日が変更年月日より前になっています。_x000a_変更後に届けてください。" sqref="C30:F30">
      <formula1>C9</formula1>
    </dataValidation>
  </dataValidations>
  <pageMargins left="0.25" right="0.25" top="0.75" bottom="0.75" header="0.3" footer="0.3"/>
  <pageSetup paperSize="9" scale="51"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showRowColHeaders="0" view="pageBreakPreview" zoomScale="106" zoomScaleNormal="100" zoomScaleSheetLayoutView="106" workbookViewId="0"/>
  </sheetViews>
  <sheetFormatPr defaultRowHeight="12.4"/>
  <cols>
    <col min="1" max="2" width="7.7890625" style="13" customWidth="1"/>
    <col min="3" max="4" width="14.83984375" style="13" customWidth="1"/>
    <col min="5" max="5" width="16" style="13" customWidth="1"/>
    <col min="6" max="16384" width="8.83984375" style="13"/>
  </cols>
  <sheetData>
    <row r="1" spans="1:6">
      <c r="A1" s="12" t="str">
        <f>"様式第６"&amp;IF(騒音・振動の別="騒音規制法","","（第８条関係）")</f>
        <v>様式第６（第８条関係）</v>
      </c>
      <c r="B1" s="12"/>
    </row>
    <row r="2" spans="1:6" ht="22.05" customHeight="1">
      <c r="A2" s="100" t="s">
        <v>45</v>
      </c>
      <c r="B2" s="101"/>
      <c r="C2" s="101"/>
      <c r="D2" s="101"/>
      <c r="E2" s="101"/>
    </row>
    <row r="3" spans="1:6" ht="30" customHeight="1">
      <c r="E3" s="33" t="str">
        <f>届出日</f>
        <v>届出日を記入してください</v>
      </c>
    </row>
    <row r="4" spans="1:6" ht="40.049999999999997" customHeight="1">
      <c r="A4" s="58" t="s">
        <v>175</v>
      </c>
      <c r="B4" s="57"/>
    </row>
    <row r="5" spans="1:6" ht="15.5" customHeight="1">
      <c r="A5" s="20"/>
      <c r="C5" s="105" t="s">
        <v>22</v>
      </c>
      <c r="D5" s="103" t="str">
        <f>届出者住所</f>
        <v>届出者住所を記入してください</v>
      </c>
      <c r="E5" s="104"/>
    </row>
    <row r="6" spans="1:6" ht="37.15">
      <c r="B6" s="23"/>
      <c r="C6" s="106"/>
      <c r="D6" s="107" t="str">
        <f>届出者氏名</f>
        <v>届出者氏名を記入してください</v>
      </c>
      <c r="E6" s="107"/>
      <c r="F6" s="52" t="s">
        <v>173</v>
      </c>
    </row>
    <row r="7" spans="1:6" ht="15" customHeight="1">
      <c r="C7" s="14"/>
      <c r="D7" s="21"/>
      <c r="E7" s="21"/>
    </row>
    <row r="8" spans="1:6" s="19" customFormat="1" ht="30" customHeight="1">
      <c r="A8" s="108" t="str">
        <f>"　氏名（名称、住所、所在地）に変更があったので、"&amp;IF(騒音・振動の別="騒音規制法","騒音","振動")&amp;"規制法第10条の規定により、次
のとおり届け出ます。"</f>
        <v>　氏名（名称、住所、所在地）に変更があったので、振動規制法第10条の規定により、次
のとおり届け出ます。</v>
      </c>
      <c r="B8" s="108"/>
      <c r="C8" s="109"/>
      <c r="D8" s="109"/>
      <c r="E8" s="109"/>
    </row>
    <row r="9" spans="1:6" s="19" customFormat="1" ht="10.050000000000001" customHeight="1">
      <c r="A9" s="28"/>
      <c r="B9" s="28"/>
      <c r="C9" s="29"/>
      <c r="D9" s="29"/>
      <c r="E9" s="29"/>
    </row>
    <row r="10" spans="1:6" ht="32.35" customHeight="1">
      <c r="A10" s="110" t="s">
        <v>46</v>
      </c>
      <c r="B10" s="15" t="s">
        <v>29</v>
      </c>
      <c r="C10" s="126" t="str">
        <f>変更前</f>
        <v>変更前の事項を記入してください</v>
      </c>
      <c r="D10" s="18" t="s">
        <v>25</v>
      </c>
      <c r="E10" s="16"/>
    </row>
    <row r="11" spans="1:6" ht="32.35" customHeight="1">
      <c r="A11" s="111"/>
      <c r="B11" s="15" t="s">
        <v>30</v>
      </c>
      <c r="C11" s="126" t="str">
        <f>変更後</f>
        <v>変更後の事項を記入してください</v>
      </c>
      <c r="D11" s="18" t="s">
        <v>26</v>
      </c>
      <c r="E11" s="17" t="s">
        <v>28</v>
      </c>
    </row>
    <row r="12" spans="1:6" ht="32.35" customHeight="1">
      <c r="A12" s="98" t="s">
        <v>47</v>
      </c>
      <c r="B12" s="99"/>
      <c r="C12" s="127" t="str">
        <f>変更年月日</f>
        <v>変更年月日を記入してください</v>
      </c>
      <c r="D12" s="18" t="s">
        <v>27</v>
      </c>
      <c r="E12" s="16"/>
    </row>
    <row r="13" spans="1:6" ht="32.35" customHeight="1">
      <c r="A13" s="98" t="s">
        <v>48</v>
      </c>
      <c r="B13" s="102"/>
      <c r="C13" s="126" t="str">
        <f>変更の理由</f>
        <v>変更の理由を記入してください</v>
      </c>
      <c r="D13" s="18" t="s">
        <v>31</v>
      </c>
      <c r="E13" s="24"/>
    </row>
    <row r="14" spans="1:6" ht="18.100000000000001" customHeight="1">
      <c r="A14" s="13" t="s">
        <v>49</v>
      </c>
    </row>
    <row r="15" spans="1:6" ht="18.100000000000001" customHeight="1">
      <c r="A15" s="22" t="s">
        <v>50</v>
      </c>
      <c r="B15" s="22"/>
    </row>
    <row r="16" spans="1:6" ht="18.100000000000001" customHeight="1">
      <c r="A16" s="65"/>
      <c r="B16" s="65"/>
    </row>
    <row r="17" spans="1:5" ht="32.450000000000003" customHeight="1">
      <c r="A17" s="98" t="s">
        <v>202</v>
      </c>
      <c r="B17" s="99"/>
      <c r="C17" s="124" t="str">
        <f>事業場名称</f>
        <v>事業場名称を記入してください</v>
      </c>
      <c r="D17" s="125"/>
      <c r="E17" s="120"/>
    </row>
    <row r="18" spans="1:5" ht="32.450000000000003" customHeight="1">
      <c r="A18" s="98" t="s">
        <v>203</v>
      </c>
      <c r="B18" s="99"/>
      <c r="C18" s="121" t="str">
        <f>事業場所在地</f>
        <v>選択してください選択してください数値を記入番数値を記入号</v>
      </c>
      <c r="D18" s="122"/>
      <c r="E18" s="123"/>
    </row>
  </sheetData>
  <sheetProtection password="DC9F" sheet="1" objects="1" scenarios="1"/>
  <mergeCells count="12">
    <mergeCell ref="A17:B17"/>
    <mergeCell ref="A18:B18"/>
    <mergeCell ref="C17:E17"/>
    <mergeCell ref="C18:E18"/>
    <mergeCell ref="A2:E2"/>
    <mergeCell ref="A13:B13"/>
    <mergeCell ref="D5:E5"/>
    <mergeCell ref="C5:C6"/>
    <mergeCell ref="D6:E6"/>
    <mergeCell ref="A8:E8"/>
    <mergeCell ref="A10:A11"/>
    <mergeCell ref="A12:B12"/>
  </mergeCells>
  <phoneticPr fontId="2"/>
  <printOptions horizontalCentered="1"/>
  <pageMargins left="0" right="0" top="1.2204724409448819"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showRowColHeaders="0" view="pageBreakPreview" zoomScale="121" zoomScaleNormal="100" zoomScaleSheetLayoutView="121" workbookViewId="0"/>
  </sheetViews>
  <sheetFormatPr defaultRowHeight="12.4"/>
  <cols>
    <col min="1" max="4" width="17.41796875" style="13" customWidth="1"/>
    <col min="5" max="16384" width="8.83984375" style="13"/>
  </cols>
  <sheetData>
    <row r="1" spans="1:5">
      <c r="A1" s="12" t="str">
        <f>"様式第７"&amp;IF(騒音・振動の別="騒音規制法","","（第８条関係）")</f>
        <v>様式第７（第８条関係）</v>
      </c>
    </row>
    <row r="2" spans="1:5" ht="22.05" customHeight="1">
      <c r="A2" s="115" t="s">
        <v>51</v>
      </c>
      <c r="B2" s="116"/>
      <c r="C2" s="116"/>
      <c r="D2" s="116"/>
    </row>
    <row r="3" spans="1:5" ht="30" customHeight="1">
      <c r="D3" s="33" t="str">
        <f>届出日</f>
        <v>届出日を記入してください</v>
      </c>
    </row>
    <row r="4" spans="1:5" ht="40.049999999999997" customHeight="1">
      <c r="A4" s="20" t="s">
        <v>175</v>
      </c>
    </row>
    <row r="5" spans="1:5" ht="15.5" customHeight="1">
      <c r="A5" s="20"/>
      <c r="B5" s="112" t="s">
        <v>121</v>
      </c>
      <c r="C5" s="103" t="str">
        <f>届出者住所</f>
        <v>届出者住所を記入してください</v>
      </c>
      <c r="D5" s="104"/>
    </row>
    <row r="6" spans="1:5" ht="37.15">
      <c r="B6" s="106"/>
      <c r="C6" s="107" t="str">
        <f>届出者氏名</f>
        <v>届出者氏名を記入してください</v>
      </c>
      <c r="D6" s="107"/>
      <c r="E6" s="52" t="s">
        <v>173</v>
      </c>
    </row>
    <row r="7" spans="1:5" ht="15" customHeight="1">
      <c r="B7" s="14"/>
      <c r="C7" s="27"/>
      <c r="D7" s="27"/>
    </row>
    <row r="8" spans="1:5" s="19" customFormat="1" ht="30" customHeight="1">
      <c r="A8" s="113" t="str">
        <f>"　特定施設のすべての使用を廃止したので、"&amp;IF(騒音・振動の別="騒音規制法","騒音","振動")&amp;"規制法第10条の規定により、次のとお"&amp;CHAR(10)&amp;"り届け出ます。"</f>
        <v>　特定施設のすべての使用を廃止したので、振動規制法第10条の規定により、次のとお
り届け出ます。</v>
      </c>
      <c r="B8" s="114"/>
      <c r="C8" s="114"/>
      <c r="D8" s="114"/>
    </row>
    <row r="9" spans="1:5" s="19" customFormat="1" ht="10.050000000000001" customHeight="1">
      <c r="A9" s="28"/>
      <c r="B9" s="29"/>
      <c r="C9" s="29"/>
      <c r="D9" s="29"/>
    </row>
    <row r="10" spans="1:5" ht="32.35" customHeight="1">
      <c r="A10" s="15" t="s">
        <v>23</v>
      </c>
      <c r="B10" s="128" t="str">
        <f>事業場名称</f>
        <v>事業場名称を記入してください</v>
      </c>
      <c r="C10" s="18" t="s">
        <v>25</v>
      </c>
      <c r="D10" s="16"/>
    </row>
    <row r="11" spans="1:5" ht="32.35" customHeight="1">
      <c r="A11" s="15" t="s">
        <v>24</v>
      </c>
      <c r="B11" s="129" t="str">
        <f>事業場所在地</f>
        <v>選択してください選択してください数値を記入番数値を記入号</v>
      </c>
      <c r="C11" s="18" t="s">
        <v>26</v>
      </c>
      <c r="D11" s="17" t="s">
        <v>28</v>
      </c>
    </row>
    <row r="12" spans="1:5" ht="32.35" customHeight="1">
      <c r="A12" s="50" t="s">
        <v>52</v>
      </c>
      <c r="B12" s="127" t="str">
        <f>廃止年月日</f>
        <v>使用全廃の年月日を記入してください</v>
      </c>
      <c r="C12" s="18" t="s">
        <v>27</v>
      </c>
      <c r="D12" s="16"/>
    </row>
    <row r="13" spans="1:5" ht="32.35" customHeight="1">
      <c r="A13" s="50" t="s">
        <v>53</v>
      </c>
      <c r="B13" s="130" t="str">
        <f>廃止の理由</f>
        <v>使用全廃の理由を選択してください</v>
      </c>
      <c r="C13" s="18" t="s">
        <v>31</v>
      </c>
      <c r="D13" s="24"/>
    </row>
    <row r="14" spans="1:5" ht="18.100000000000001" customHeight="1">
      <c r="A14" s="13" t="s">
        <v>49</v>
      </c>
    </row>
    <row r="15" spans="1:5" ht="18.100000000000001" customHeight="1">
      <c r="A15" s="22" t="s">
        <v>50</v>
      </c>
    </row>
  </sheetData>
  <sheetProtection password="DC9F" sheet="1" objects="1" scenarios="1"/>
  <mergeCells count="5">
    <mergeCell ref="B5:B6"/>
    <mergeCell ref="C5:D5"/>
    <mergeCell ref="C6:D6"/>
    <mergeCell ref="A8:D8"/>
    <mergeCell ref="A2:D2"/>
  </mergeCells>
  <phoneticPr fontId="2"/>
  <printOptions horizontalCentered="1"/>
  <pageMargins left="0" right="0" top="1.2204724409448819"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showRowColHeaders="0" view="pageBreakPreview" zoomScale="99" zoomScaleNormal="100" zoomScaleSheetLayoutView="99" workbookViewId="0"/>
  </sheetViews>
  <sheetFormatPr defaultRowHeight="12.4"/>
  <cols>
    <col min="1" max="2" width="7.578125" style="13" customWidth="1"/>
    <col min="3" max="5" width="16.578125" style="13" customWidth="1"/>
    <col min="6" max="16384" width="8.83984375" style="13"/>
  </cols>
  <sheetData>
    <row r="1" spans="1:6">
      <c r="A1" s="12" t="str">
        <f>"様式第８"&amp;IF(騒音・振動の別="騒音規制法","","（第９条関係）")</f>
        <v>様式第８（第９条関係）</v>
      </c>
      <c r="B1" s="12"/>
    </row>
    <row r="2" spans="1:6" ht="22.05" customHeight="1">
      <c r="A2" s="117" t="s">
        <v>1</v>
      </c>
      <c r="B2" s="117"/>
      <c r="C2" s="117"/>
      <c r="D2" s="117"/>
      <c r="E2" s="117"/>
    </row>
    <row r="3" spans="1:6" ht="30" customHeight="1">
      <c r="E3" s="33" t="str">
        <f>届出日</f>
        <v>届出日を記入してください</v>
      </c>
    </row>
    <row r="4" spans="1:6" ht="40.049999999999997" customHeight="1">
      <c r="A4" s="59" t="s">
        <v>175</v>
      </c>
      <c r="B4" s="38"/>
    </row>
    <row r="5" spans="1:6" ht="15.5" customHeight="1">
      <c r="A5" s="20"/>
      <c r="B5" s="20"/>
      <c r="C5" s="105" t="s">
        <v>121</v>
      </c>
      <c r="D5" s="103" t="str">
        <f>届出者住所</f>
        <v>届出者住所を記入してください</v>
      </c>
      <c r="E5" s="104"/>
    </row>
    <row r="6" spans="1:6" ht="24.75">
      <c r="C6" s="106"/>
      <c r="D6" s="107" t="str">
        <f>届出者氏名</f>
        <v>届出者氏名を記入してください</v>
      </c>
      <c r="E6" s="107"/>
      <c r="F6" s="52" t="s">
        <v>174</v>
      </c>
    </row>
    <row r="7" spans="1:6" ht="15" customHeight="1">
      <c r="C7" s="14"/>
      <c r="D7" s="21"/>
      <c r="E7" s="21"/>
    </row>
    <row r="8" spans="1:6" s="19" customFormat="1" ht="30" customHeight="1">
      <c r="A8" s="118" t="str">
        <f>"　特定施設に係る届出者の地位を継承したので、"&amp;IF(騒音・振動の別="騒音規制法","騒音","振動")&amp;"規制法第11条の３項の規定により、"&amp;CHAR(10)&amp;"次のとおり届け出ます。"</f>
        <v>　特定施設に係る届出者の地位を継承したので、振動規制法第11条の３項の規定により、
次のとおり届け出ます。</v>
      </c>
      <c r="B8" s="118"/>
      <c r="C8" s="118"/>
      <c r="D8" s="118"/>
      <c r="E8" s="118"/>
    </row>
    <row r="9" spans="1:6" s="19" customFormat="1" ht="10.050000000000001" customHeight="1">
      <c r="A9" s="28"/>
      <c r="B9" s="28"/>
      <c r="C9" s="29"/>
      <c r="D9" s="29"/>
      <c r="E9" s="29"/>
    </row>
    <row r="10" spans="1:6" ht="40.049999999999997" customHeight="1">
      <c r="A10" s="119" t="s">
        <v>54</v>
      </c>
      <c r="B10" s="120"/>
      <c r="C10" s="126" t="str">
        <f>事業場名称</f>
        <v>事業場名称を記入してください</v>
      </c>
      <c r="D10" s="18" t="s">
        <v>25</v>
      </c>
      <c r="E10" s="16"/>
    </row>
    <row r="11" spans="1:6" ht="40.049999999999997" customHeight="1">
      <c r="A11" s="119" t="s">
        <v>55</v>
      </c>
      <c r="B11" s="120"/>
      <c r="C11" s="129" t="str">
        <f>事業場所在地</f>
        <v>選択してください選択してください数値を記入番数値を記入号</v>
      </c>
      <c r="D11" s="18" t="s">
        <v>26</v>
      </c>
      <c r="E11" s="48" t="s">
        <v>28</v>
      </c>
    </row>
    <row r="12" spans="1:6" ht="40.049999999999997" customHeight="1">
      <c r="A12" s="98" t="s">
        <v>120</v>
      </c>
      <c r="B12" s="99"/>
      <c r="C12" s="127" t="str">
        <f>承継年月日</f>
        <v>承継年月日を記入してください</v>
      </c>
      <c r="D12" s="18" t="s">
        <v>27</v>
      </c>
      <c r="E12" s="16"/>
    </row>
    <row r="13" spans="1:6" ht="40.049999999999997" customHeight="1">
      <c r="A13" s="110" t="s">
        <v>123</v>
      </c>
      <c r="B13" s="49" t="s">
        <v>122</v>
      </c>
      <c r="C13" s="126" t="str">
        <f>被承継人氏名又は名称</f>
        <v>承継前の設置者の氏名を記入してください</v>
      </c>
      <c r="D13" s="26" t="s">
        <v>31</v>
      </c>
      <c r="E13" s="36"/>
    </row>
    <row r="14" spans="1:6" ht="40.049999999999997" customHeight="1">
      <c r="A14" s="111"/>
      <c r="B14" s="15" t="s">
        <v>2</v>
      </c>
      <c r="C14" s="126" t="str">
        <f>被承継人住所</f>
        <v>承継前の設置者の住所を記入してください</v>
      </c>
      <c r="D14" s="34"/>
      <c r="E14" s="37"/>
    </row>
    <row r="15" spans="1:6" ht="40.049999999999997" customHeight="1">
      <c r="A15" s="98" t="s">
        <v>0</v>
      </c>
      <c r="B15" s="102"/>
      <c r="C15" s="126" t="str">
        <f>入力シート!$C$54</f>
        <v>選択してください</v>
      </c>
      <c r="D15" s="35"/>
      <c r="E15" s="25"/>
    </row>
    <row r="16" spans="1:6" ht="18.100000000000001" customHeight="1">
      <c r="A16" s="13" t="s">
        <v>49</v>
      </c>
    </row>
    <row r="17" spans="1:2" ht="18.100000000000001" customHeight="1">
      <c r="A17" s="22" t="s">
        <v>50</v>
      </c>
      <c r="B17" s="22"/>
    </row>
  </sheetData>
  <sheetProtection password="DC9F" sheet="1" objects="1" scenarios="1"/>
  <mergeCells count="10">
    <mergeCell ref="A15:B15"/>
    <mergeCell ref="A13:A14"/>
    <mergeCell ref="A10:B10"/>
    <mergeCell ref="A11:B11"/>
    <mergeCell ref="C5:C6"/>
    <mergeCell ref="A2:E2"/>
    <mergeCell ref="D6:E6"/>
    <mergeCell ref="A8:E8"/>
    <mergeCell ref="A12:B12"/>
    <mergeCell ref="D5:E5"/>
  </mergeCells>
  <phoneticPr fontId="2"/>
  <printOptions horizontalCentered="1"/>
  <pageMargins left="0" right="0" top="1.2204724409448819"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58</vt:i4>
      </vt:variant>
    </vt:vector>
  </HeadingPairs>
  <TitlesOfParts>
    <vt:vector size="63" baseType="lpstr">
      <vt:lpstr>このファイルについて</vt:lpstr>
      <vt:lpstr>入力シート</vt:lpstr>
      <vt:lpstr>様式第６ 氏名等変更届出書</vt:lpstr>
      <vt:lpstr>様式第７　使用全廃届出書</vt:lpstr>
      <vt:lpstr>様式第８　承継届出書</vt:lpstr>
      <vt:lpstr>'様式第６ 氏名等変更届出書'!Print_Area</vt:lpstr>
      <vt:lpstr>'様式第７　使用全廃届出書'!Print_Area</vt:lpstr>
      <vt:lpstr>'様式第８　承継届出書'!Print_Area</vt:lpstr>
      <vt:lpstr>メール送信ボタン表示１</vt:lpstr>
      <vt:lpstr>メール送信ボタン表示２</vt:lpstr>
      <vt:lpstr>メール本文</vt:lpstr>
      <vt:lpstr>環境保全課メールアドレス</vt:lpstr>
      <vt:lpstr>駒込</vt:lpstr>
      <vt:lpstr>高松</vt:lpstr>
      <vt:lpstr>高田</vt:lpstr>
      <vt:lpstr>雑司が谷</vt:lpstr>
      <vt:lpstr>事業場所在地</vt:lpstr>
      <vt:lpstr>事業場名称</vt:lpstr>
      <vt:lpstr>住居号</vt:lpstr>
      <vt:lpstr>住居番</vt:lpstr>
      <vt:lpstr>所在地</vt:lpstr>
      <vt:lpstr>承継の原因</vt:lpstr>
      <vt:lpstr>承継年月日</vt:lpstr>
      <vt:lpstr>上池袋</vt:lpstr>
      <vt:lpstr>振動規制法</vt:lpstr>
      <vt:lpstr>振動規制法金属加工機械</vt:lpstr>
      <vt:lpstr>振動規制法特定施設</vt:lpstr>
      <vt:lpstr>振動規制法木材加工機械</vt:lpstr>
      <vt:lpstr>西巣鴨</vt:lpstr>
      <vt:lpstr>西池袋</vt:lpstr>
      <vt:lpstr>千川</vt:lpstr>
      <vt:lpstr>千早</vt:lpstr>
      <vt:lpstr>巣鴨</vt:lpstr>
      <vt:lpstr>騒音・振動の別</vt:lpstr>
      <vt:lpstr>騒音規制法</vt:lpstr>
      <vt:lpstr>騒音規制法金属加工機械</vt:lpstr>
      <vt:lpstr>騒音規制法建設用資材製造機械</vt:lpstr>
      <vt:lpstr>騒音規制法特定施設</vt:lpstr>
      <vt:lpstr>騒音規制法木材加工機械</vt:lpstr>
      <vt:lpstr>池袋</vt:lpstr>
      <vt:lpstr>池袋本町</vt:lpstr>
      <vt:lpstr>丁目</vt:lpstr>
      <vt:lpstr>町名</vt:lpstr>
      <vt:lpstr>長崎</vt:lpstr>
      <vt:lpstr>添付資料</vt:lpstr>
      <vt:lpstr>東池袋</vt:lpstr>
      <vt:lpstr>届出者氏名</vt:lpstr>
      <vt:lpstr>届出者住所</vt:lpstr>
      <vt:lpstr>届出日</vt:lpstr>
      <vt:lpstr>南大塚</vt:lpstr>
      <vt:lpstr>南池袋</vt:lpstr>
      <vt:lpstr>南長崎</vt:lpstr>
      <vt:lpstr>廃止の理由</vt:lpstr>
      <vt:lpstr>廃止年月日</vt:lpstr>
      <vt:lpstr>被承継人氏名又は名称</vt:lpstr>
      <vt:lpstr>被承継人住所</vt:lpstr>
      <vt:lpstr>変更の理由</vt:lpstr>
      <vt:lpstr>変更後</vt:lpstr>
      <vt:lpstr>変更前</vt:lpstr>
      <vt:lpstr>変更年月日</vt:lpstr>
      <vt:lpstr>北大塚</vt:lpstr>
      <vt:lpstr>目白</vt:lpstr>
      <vt:lpstr>要町</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宮﨑 正生</dc:creator>
  <cp:lastModifiedBy>宮﨑 正生</cp:lastModifiedBy>
  <cp:lastPrinted>2023-12-18T00:01:34Z</cp:lastPrinted>
  <dcterms:created xsi:type="dcterms:W3CDTF">2021-08-30T23:56:17Z</dcterms:created>
  <dcterms:modified xsi:type="dcterms:W3CDTF">2023-12-21T02:19:39Z</dcterms:modified>
</cp:coreProperties>
</file>